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4-Consumption_in_the_Community/ESAC/01-Relative Consumption of Antibiotics/J01MA/"/>
    </mc:Choice>
  </mc:AlternateContent>
  <xr:revisionPtr revIDLastSave="1" documentId="11_C7F7DE1E5B4CA3F87A2DA07964E65CA9A956F83E" xr6:coauthVersionLast="46" xr6:coauthVersionMax="46" xr10:uidLastSave="{85B78F28-A162-4F91-91FD-E8C83B94962C}"/>
  <bookViews>
    <workbookView xWindow="-120" yWindow="-120" windowWidth="29040" windowHeight="15840" firstSheet="3" activeTab="3" xr2:uid="{00000000-000D-0000-FFFF-FFFF00000000}"/>
  </bookViews>
  <sheets>
    <sheet name="Figure_Kids_prevalence_rate Col" sheetId="21" state="hidden" r:id="rId1"/>
    <sheet name="Figure_Adult_prevalence_rat Col" sheetId="22" state="hidden" r:id="rId2"/>
    <sheet name="Figure" sheetId="7" r:id="rId3"/>
    <sheet name="Table_crdrt" sheetId="14" r:id="rId4"/>
    <sheet name="fig_tbl_data" sheetId="25" r:id="rId5"/>
    <sheet name="orig_data" sheetId="3" r:id="rId6"/>
    <sheet name="Figure_prevalence_count" sheetId="4" state="hidden" r:id="rId7"/>
  </sheets>
  <definedNames>
    <definedName name="IDX" localSheetId="5">orig_data!$A$4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4" l="1"/>
  <c r="A8" i="14"/>
  <c r="A9" i="14"/>
  <c r="A10" i="14"/>
  <c r="A11" i="14"/>
  <c r="A12" i="14"/>
  <c r="M12" i="25"/>
  <c r="M12" i="14" s="1"/>
  <c r="L12" i="25"/>
  <c r="L12" i="14" s="1"/>
  <c r="K12" i="25"/>
  <c r="K12" i="14" s="1"/>
  <c r="J12" i="25"/>
  <c r="J12" i="14" s="1"/>
  <c r="I12" i="25"/>
  <c r="I12" i="14" s="1"/>
  <c r="H12" i="25"/>
  <c r="H12" i="14" s="1"/>
  <c r="G12" i="25"/>
  <c r="G12" i="14" s="1"/>
  <c r="F12" i="25"/>
  <c r="F12" i="14" s="1"/>
  <c r="E12" i="25"/>
  <c r="E12" i="14" s="1"/>
  <c r="D12" i="25"/>
  <c r="D12" i="14" s="1"/>
  <c r="C12" i="25"/>
  <c r="C12" i="14" s="1"/>
  <c r="B12" i="25"/>
  <c r="B12" i="14" s="1"/>
  <c r="M11" i="25"/>
  <c r="M11" i="14" s="1"/>
  <c r="L11" i="25"/>
  <c r="L11" i="14" s="1"/>
  <c r="K11" i="25"/>
  <c r="K11" i="14" s="1"/>
  <c r="J11" i="25"/>
  <c r="J11" i="14" s="1"/>
  <c r="I11" i="25"/>
  <c r="I11" i="14" s="1"/>
  <c r="H11" i="25"/>
  <c r="H11" i="14" s="1"/>
  <c r="G11" i="25"/>
  <c r="G11" i="14" s="1"/>
  <c r="F11" i="25"/>
  <c r="F11" i="14" s="1"/>
  <c r="E11" i="25"/>
  <c r="E11" i="14" s="1"/>
  <c r="D11" i="25"/>
  <c r="D11" i="14" s="1"/>
  <c r="C11" i="25"/>
  <c r="C11" i="14" s="1"/>
  <c r="B11" i="25"/>
  <c r="B11" i="14" s="1"/>
  <c r="M10" i="25"/>
  <c r="M10" i="14" s="1"/>
  <c r="L10" i="25"/>
  <c r="L10" i="14" s="1"/>
  <c r="K10" i="25"/>
  <c r="K10" i="14" s="1"/>
  <c r="J10" i="25"/>
  <c r="J10" i="14" s="1"/>
  <c r="I10" i="25"/>
  <c r="I10" i="14" s="1"/>
  <c r="H10" i="25"/>
  <c r="H10" i="14" s="1"/>
  <c r="G10" i="25"/>
  <c r="G10" i="14" s="1"/>
  <c r="F10" i="25"/>
  <c r="F10" i="14" s="1"/>
  <c r="E10" i="25"/>
  <c r="E10" i="14" s="1"/>
  <c r="D10" i="25"/>
  <c r="D10" i="14" s="1"/>
  <c r="C10" i="25"/>
  <c r="C10" i="14" s="1"/>
  <c r="B10" i="25"/>
  <c r="B10" i="14" s="1"/>
  <c r="M9" i="25"/>
  <c r="M9" i="14" s="1"/>
  <c r="L9" i="25"/>
  <c r="L9" i="14" s="1"/>
  <c r="K9" i="25"/>
  <c r="K9" i="14" s="1"/>
  <c r="J9" i="25"/>
  <c r="J9" i="14" s="1"/>
  <c r="I9" i="25"/>
  <c r="I9" i="14" s="1"/>
  <c r="H9" i="25"/>
  <c r="H9" i="14" s="1"/>
  <c r="G9" i="25"/>
  <c r="G9" i="14" s="1"/>
  <c r="F9" i="25"/>
  <c r="F9" i="14" s="1"/>
  <c r="E9" i="25"/>
  <c r="E9" i="14" s="1"/>
  <c r="D9" i="25"/>
  <c r="D9" i="14" s="1"/>
  <c r="C9" i="25"/>
  <c r="C9" i="14" s="1"/>
  <c r="B9" i="25"/>
  <c r="B9" i="14" s="1"/>
  <c r="M8" i="25"/>
  <c r="M8" i="14" s="1"/>
  <c r="L8" i="25"/>
  <c r="L8" i="14" s="1"/>
  <c r="K8" i="25"/>
  <c r="K8" i="14" s="1"/>
  <c r="J8" i="25"/>
  <c r="J8" i="14" s="1"/>
  <c r="I8" i="25"/>
  <c r="I8" i="14" s="1"/>
  <c r="H8" i="25"/>
  <c r="H8" i="14" s="1"/>
  <c r="G8" i="25"/>
  <c r="G8" i="14" s="1"/>
  <c r="F8" i="25"/>
  <c r="F8" i="14" s="1"/>
  <c r="E8" i="25"/>
  <c r="E8" i="14" s="1"/>
  <c r="D8" i="25"/>
  <c r="D8" i="14" s="1"/>
  <c r="C8" i="25"/>
  <c r="C8" i="14" s="1"/>
  <c r="B8" i="25"/>
  <c r="B8" i="14" s="1"/>
  <c r="M7" i="25"/>
  <c r="M7" i="14" s="1"/>
  <c r="L7" i="25"/>
  <c r="L7" i="14" s="1"/>
  <c r="K7" i="25"/>
  <c r="K7" i="14" s="1"/>
  <c r="J7" i="25"/>
  <c r="J7" i="14" s="1"/>
  <c r="I7" i="25"/>
  <c r="I7" i="14" s="1"/>
  <c r="H7" i="25"/>
  <c r="H7" i="14" s="1"/>
  <c r="G7" i="25"/>
  <c r="G7" i="14" s="1"/>
  <c r="F7" i="25"/>
  <c r="F7" i="14" s="1"/>
  <c r="E7" i="25"/>
  <c r="E7" i="14" s="1"/>
  <c r="D7" i="25"/>
  <c r="D7" i="14" s="1"/>
  <c r="C7" i="25"/>
  <c r="C7" i="14" s="1"/>
  <c r="B7" i="25"/>
  <c r="B7" i="14" s="1"/>
</calcChain>
</file>

<file path=xl/sharedStrings.xml><?xml version="1.0" encoding="utf-8"?>
<sst xmlns="http://schemas.openxmlformats.org/spreadsheetml/2006/main" count="193" uniqueCount="58">
  <si>
    <t>Manitoba</t>
  </si>
  <si>
    <t>Prairie Mountain Health</t>
  </si>
  <si>
    <t>Southern Health-Santé Sud</t>
  </si>
  <si>
    <t>count</t>
  </si>
  <si>
    <t>area</t>
  </si>
  <si>
    <t>year</t>
  </si>
  <si>
    <t>RateRHA_RateMB</t>
  </si>
  <si>
    <t>prob_rha</t>
  </si>
  <si>
    <t>sign_rha</t>
  </si>
  <si>
    <t>Northern Health Region</t>
  </si>
  <si>
    <t>Interlake-Eastern RHA</t>
  </si>
  <si>
    <t>.</t>
  </si>
  <si>
    <t>Data imported:</t>
  </si>
  <si>
    <t>Data location:</t>
  </si>
  <si>
    <t>Winnipeg RHA</t>
  </si>
  <si>
    <t>Count</t>
  </si>
  <si>
    <t>Rate</t>
  </si>
  <si>
    <t>&lt;.0001</t>
  </si>
  <si>
    <t>Southern Health-
Santé Sud</t>
  </si>
  <si>
    <t>crd_rate</t>
  </si>
  <si>
    <t>lcl_crd_rate</t>
  </si>
  <si>
    <t>ucl_crd_rate</t>
  </si>
  <si>
    <t>pop</t>
  </si>
  <si>
    <t>L_rha_MB</t>
  </si>
  <si>
    <t>U_rha_MB</t>
  </si>
  <si>
    <t>1.SO Southern</t>
  </si>
  <si>
    <t>2.WP Winnipeg</t>
  </si>
  <si>
    <t>3.WE Prairie Mountain</t>
  </si>
  <si>
    <t>4.IE Interlake-Eastern</t>
  </si>
  <si>
    <t>5.NO Northern</t>
  </si>
  <si>
    <t>6.Z Manitoba</t>
  </si>
  <si>
    <t>MeanEstimate</t>
  </si>
  <si>
    <t>MeanLowerCL</t>
  </si>
  <si>
    <t>MeanUpperCL</t>
  </si>
  <si>
    <t>LBetaEstimate</t>
  </si>
  <si>
    <t>StdErr</t>
  </si>
  <si>
    <t>Alpha</t>
  </si>
  <si>
    <t>LBetaLowerCL</t>
  </si>
  <si>
    <t>LBetaUpperCL</t>
  </si>
  <si>
    <t>ChiSq</t>
  </si>
  <si>
    <t>ProbChiSq</t>
  </si>
  <si>
    <t>AREA</t>
  </si>
  <si>
    <t>ref_year</t>
  </si>
  <si>
    <t>ExpEstimate</t>
  </si>
  <si>
    <t>LowerExp</t>
  </si>
  <si>
    <t>UpperExp</t>
  </si>
  <si>
    <t>Probz</t>
  </si>
  <si>
    <t>Percecnt</t>
  </si>
  <si>
    <t>S:\asp\prog\natdik\Obj1_2\Obj1_2_ESAC_Tables2_All_v2.sas</t>
  </si>
  <si>
    <t>Date = 10JUL2018 Time=11:30</t>
  </si>
  <si>
    <t>Crude percent, age 15+, all prescribers</t>
  </si>
  <si>
    <t>Crude Percent by Health Region</t>
  </si>
  <si>
    <t>Table X.X: Annual Consumption of Fluoroquinolones (J01MA) as Percent of Total Antimicrobials (J01) Among Adults by Health Region</t>
  </si>
  <si>
    <t>Table 2.2. Crude Proportions(%) of group4 J01MA in MB adults 15+ by RHA</t>
  </si>
  <si>
    <t>Crude J01MA : Estimates of Time Trends by RHA</t>
  </si>
  <si>
    <t>Crude J01MA : 2016 vs 2011(ref) by RHA</t>
  </si>
  <si>
    <t>"P:\asp\Analyses\DDD\DDD rates\Obj1_Part2_ESAC indicators\ESAC_Table2_ByRHA_withStats\J01MA\ESAC_Table2_2_ByRHA_Adults_Crd_J01MA_v2.html"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</si>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</sst>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Segoe UI"/>
      <family val="2"/>
    </font>
    <font>
      <b/>
      <sz val="11"/>
      <color theme="1"/>
      <name val="Calibri"/>
      <family val="2"/>
      <scheme val="minor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color theme="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C00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/>
      <right/>
      <top style="thin">
        <color theme="7"/>
      </top>
      <bottom/>
      <diagonal/>
    </border>
    <border>
      <left/>
      <right/>
      <top/>
      <bottom style="thin">
        <color theme="7"/>
      </bottom>
      <diagonal/>
    </border>
    <border>
      <left/>
      <right style="thin">
        <color theme="7"/>
      </right>
      <top/>
      <bottom/>
      <diagonal/>
    </border>
    <border>
      <left/>
      <right style="thin">
        <color theme="7"/>
      </right>
      <top/>
      <bottom style="thin">
        <color theme="7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7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7"/>
      </left>
      <right style="thin">
        <color theme="0"/>
      </right>
      <top/>
      <bottom/>
      <diagonal/>
    </border>
    <border>
      <left style="thin">
        <color theme="7"/>
      </left>
      <right style="thin">
        <color theme="0"/>
      </right>
      <top/>
      <bottom style="thin">
        <color theme="7"/>
      </bottom>
      <diagonal/>
    </border>
  </borders>
  <cellStyleXfs count="63">
    <xf numFmtId="0" fontId="0" fillId="0" borderId="0"/>
    <xf numFmtId="0" fontId="26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3" borderId="11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7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3" borderId="10" applyFill="0">
      <alignment horizontal="center" vertical="center"/>
    </xf>
    <xf numFmtId="3" fontId="2" fillId="33" borderId="10" applyFill="0">
      <alignment horizontal="right" vertical="center" indent="1"/>
    </xf>
    <xf numFmtId="166" fontId="2" fillId="33" borderId="10" applyFill="0">
      <alignment horizontal="right" vertical="center" indent="1"/>
    </xf>
    <xf numFmtId="2" fontId="2" fillId="33" borderId="10" applyFill="0">
      <alignment horizontal="right" vertical="center" indent="1"/>
    </xf>
    <xf numFmtId="164" fontId="14" fillId="33" borderId="10" applyFill="0">
      <alignment horizontal="right" vertical="center" indent="1"/>
    </xf>
    <xf numFmtId="167" fontId="2" fillId="33" borderId="10" applyFill="0">
      <alignment horizontal="right" vertical="center" indent="1"/>
    </xf>
    <xf numFmtId="165" fontId="2" fillId="33" borderId="10" applyFill="0">
      <alignment horizontal="right" vertical="center" indent="1"/>
    </xf>
    <xf numFmtId="9" fontId="2" fillId="33" borderId="10" applyFill="0">
      <alignment horizontal="right" vertical="center" indent="1"/>
    </xf>
    <xf numFmtId="168" fontId="2" fillId="33" borderId="10" applyFill="0">
      <alignment horizontal="right" vertical="center" indent="1"/>
    </xf>
    <xf numFmtId="10" fontId="2" fillId="33" borderId="10" applyFill="0">
      <alignment horizontal="right" vertical="center" indent="1"/>
    </xf>
    <xf numFmtId="0" fontId="16" fillId="33" borderId="0">
      <alignment horizontal="left" vertical="top"/>
    </xf>
    <xf numFmtId="0" fontId="18" fillId="33" borderId="10" applyFill="0">
      <alignment horizontal="center" vertical="center"/>
    </xf>
    <xf numFmtId="0" fontId="4" fillId="33" borderId="0">
      <alignment horizontal="center" vertical="center" wrapText="1"/>
    </xf>
    <xf numFmtId="0" fontId="3" fillId="34" borderId="12">
      <alignment horizontal="center" vertical="center" wrapText="1"/>
    </xf>
    <xf numFmtId="0" fontId="4" fillId="33" borderId="13" applyFill="0">
      <alignment horizontal="left" vertical="center" indent="1"/>
    </xf>
    <xf numFmtId="49" fontId="4" fillId="35" borderId="0">
      <alignment horizontal="left" vertical="center" indent="1"/>
    </xf>
    <xf numFmtId="49" fontId="7" fillId="33" borderId="0"/>
    <xf numFmtId="49" fontId="4" fillId="33" borderId="0">
      <alignment vertical="center" wrapText="1"/>
    </xf>
  </cellStyleXfs>
  <cellXfs count="67">
    <xf numFmtId="0" fontId="0" fillId="0" borderId="0" xfId="0"/>
    <xf numFmtId="0" fontId="0" fillId="0" borderId="0" xfId="0"/>
    <xf numFmtId="0" fontId="0" fillId="0" borderId="0" xfId="0"/>
    <xf numFmtId="0" fontId="8" fillId="0" borderId="0" xfId="0" applyFont="1"/>
    <xf numFmtId="14" fontId="0" fillId="0" borderId="0" xfId="0" applyNumberFormat="1"/>
    <xf numFmtId="0" fontId="9" fillId="0" borderId="0" xfId="44" applyAlignment="1">
      <alignment horizontal="left" vertical="top"/>
    </xf>
    <xf numFmtId="0" fontId="0" fillId="32" borderId="0" xfId="0" applyFill="1"/>
    <xf numFmtId="0" fontId="8" fillId="32" borderId="0" xfId="0" applyFont="1" applyFill="1"/>
    <xf numFmtId="49" fontId="30" fillId="33" borderId="0" xfId="61" applyFont="1"/>
    <xf numFmtId="0" fontId="32" fillId="0" borderId="0" xfId="0" applyFont="1"/>
    <xf numFmtId="49" fontId="30" fillId="33" borderId="0" xfId="61" applyFont="1" applyAlignment="1">
      <alignment horizontal="right" indent="1"/>
    </xf>
    <xf numFmtId="0" fontId="32" fillId="0" borderId="0" xfId="0" applyFont="1" applyAlignment="1">
      <alignment horizontal="right" indent="1"/>
    </xf>
    <xf numFmtId="0" fontId="32" fillId="33" borderId="0" xfId="0" applyFont="1" applyFill="1" applyAlignment="1">
      <alignment horizontal="right" indent="1"/>
    </xf>
    <xf numFmtId="0" fontId="29" fillId="0" borderId="0" xfId="0" applyFont="1" applyFill="1"/>
    <xf numFmtId="0" fontId="32" fillId="0" borderId="0" xfId="0" applyFont="1" applyFill="1"/>
    <xf numFmtId="0" fontId="32" fillId="0" borderId="0" xfId="0" applyFont="1" applyFill="1" applyAlignment="1">
      <alignment horizontal="center" vertical="center"/>
    </xf>
    <xf numFmtId="0" fontId="0" fillId="37" borderId="0" xfId="0" applyFill="1"/>
    <xf numFmtId="0" fontId="8" fillId="37" borderId="0" xfId="0" applyFont="1" applyFill="1"/>
    <xf numFmtId="49" fontId="28" fillId="0" borderId="0" xfId="62" applyFont="1" applyFill="1" applyBorder="1" applyAlignment="1">
      <alignment vertical="center" wrapText="1"/>
    </xf>
    <xf numFmtId="0" fontId="29" fillId="0" borderId="0" xfId="0" applyFont="1" applyFill="1" applyBorder="1"/>
    <xf numFmtId="49" fontId="30" fillId="0" borderId="0" xfId="61" applyFont="1" applyFill="1" applyBorder="1"/>
    <xf numFmtId="49" fontId="30" fillId="0" borderId="0" xfId="61" applyFont="1" applyFill="1" applyBorder="1" applyAlignment="1">
      <alignment horizontal="right" indent="1"/>
    </xf>
    <xf numFmtId="0" fontId="36" fillId="0" borderId="0" xfId="0" applyFont="1" applyFill="1" applyBorder="1" applyAlignment="1">
      <alignment vertical="top" wrapText="1"/>
    </xf>
    <xf numFmtId="0" fontId="29" fillId="0" borderId="0" xfId="0" applyFont="1" applyFill="1" applyBorder="1" applyAlignment="1">
      <alignment horizontal="right" indent="1"/>
    </xf>
    <xf numFmtId="0" fontId="28" fillId="0" borderId="0" xfId="58" applyFont="1" applyFill="1" applyBorder="1" applyAlignment="1">
      <alignment vertical="center" wrapText="1"/>
    </xf>
    <xf numFmtId="0" fontId="29" fillId="0" borderId="0" xfId="0" applyFont="1" applyFill="1" applyBorder="1" applyAlignment="1">
      <alignment horizontal="center" vertical="center"/>
    </xf>
    <xf numFmtId="0" fontId="28" fillId="0" borderId="0" xfId="58" applyFont="1" applyFill="1" applyBorder="1" applyAlignment="1">
      <alignment vertical="center"/>
    </xf>
    <xf numFmtId="0" fontId="28" fillId="0" borderId="0" xfId="58" applyFont="1" applyFill="1" applyBorder="1" applyAlignment="1">
      <alignment horizontal="center" vertical="center" wrapText="1"/>
    </xf>
    <xf numFmtId="0" fontId="28" fillId="0" borderId="0" xfId="59" applyFont="1" applyFill="1" applyBorder="1">
      <alignment horizontal="left" vertical="center" indent="1"/>
    </xf>
    <xf numFmtId="3" fontId="37" fillId="0" borderId="0" xfId="46" applyFont="1" applyFill="1" applyBorder="1" applyAlignment="1">
      <alignment horizontal="right" vertical="center" indent="1"/>
    </xf>
    <xf numFmtId="2" fontId="37" fillId="0" borderId="0" xfId="48" applyFont="1" applyFill="1" applyBorder="1" applyAlignment="1">
      <alignment horizontal="right" vertical="center" indent="2"/>
    </xf>
    <xf numFmtId="0" fontId="39" fillId="0" borderId="0" xfId="55" applyFont="1" applyFill="1" applyBorder="1" applyAlignment="1">
      <alignment horizontal="left" vertical="top"/>
    </xf>
    <xf numFmtId="0" fontId="39" fillId="0" borderId="0" xfId="0" applyFont="1" applyFill="1" applyBorder="1" applyAlignment="1">
      <alignment horizontal="left"/>
    </xf>
    <xf numFmtId="0" fontId="38" fillId="0" borderId="0" xfId="0" applyFont="1" applyBorder="1" applyAlignment="1">
      <alignment horizontal="left" vertical="center" wrapText="1"/>
    </xf>
    <xf numFmtId="0" fontId="33" fillId="33" borderId="16" xfId="59" applyFont="1" applyFill="1" applyBorder="1" applyAlignment="1">
      <alignment horizontal="center" vertical="center"/>
    </xf>
    <xf numFmtId="0" fontId="33" fillId="36" borderId="16" xfId="59" applyFont="1" applyFill="1" applyBorder="1" applyAlignment="1">
      <alignment horizontal="center" vertical="center"/>
    </xf>
    <xf numFmtId="0" fontId="33" fillId="36" borderId="17" xfId="59" applyFont="1" applyFill="1" applyBorder="1" applyAlignment="1">
      <alignment horizontal="center" vertical="center"/>
    </xf>
    <xf numFmtId="3" fontId="34" fillId="33" borderId="0" xfId="59" applyNumberFormat="1" applyFont="1" applyFill="1" applyBorder="1" applyAlignment="1">
      <alignment horizontal="center" vertical="center"/>
    </xf>
    <xf numFmtId="3" fontId="34" fillId="36" borderId="0" xfId="59" applyNumberFormat="1" applyFont="1" applyFill="1" applyBorder="1" applyAlignment="1">
      <alignment horizontal="center" vertical="center"/>
    </xf>
    <xf numFmtId="3" fontId="34" fillId="36" borderId="23" xfId="59" applyNumberFormat="1" applyFont="1" applyFill="1" applyBorder="1" applyAlignment="1">
      <alignment horizontal="center" vertical="center"/>
    </xf>
    <xf numFmtId="2" fontId="34" fillId="33" borderId="18" xfId="48" applyFont="1" applyFill="1" applyBorder="1" applyAlignment="1">
      <alignment horizontal="center" vertical="center"/>
    </xf>
    <xf numFmtId="3" fontId="34" fillId="33" borderId="24" xfId="48" applyNumberFormat="1" applyFont="1" applyFill="1" applyBorder="1" applyAlignment="1">
      <alignment horizontal="center" vertical="center"/>
    </xf>
    <xf numFmtId="2" fontId="34" fillId="33" borderId="20" xfId="48" applyFont="1" applyFill="1" applyBorder="1" applyAlignment="1">
      <alignment horizontal="center" vertical="center"/>
    </xf>
    <xf numFmtId="3" fontId="34" fillId="33" borderId="20" xfId="48" applyNumberFormat="1" applyFont="1" applyFill="1" applyBorder="1" applyAlignment="1">
      <alignment horizontal="center" vertical="center"/>
    </xf>
    <xf numFmtId="2" fontId="34" fillId="36" borderId="18" xfId="48" applyFont="1" applyFill="1" applyBorder="1" applyAlignment="1">
      <alignment horizontal="center" vertical="center"/>
    </xf>
    <xf numFmtId="3" fontId="34" fillId="36" borderId="24" xfId="48" applyNumberFormat="1" applyFont="1" applyFill="1" applyBorder="1" applyAlignment="1">
      <alignment horizontal="center" vertical="center"/>
    </xf>
    <xf numFmtId="2" fontId="34" fillId="36" borderId="20" xfId="48" applyFont="1" applyFill="1" applyBorder="1" applyAlignment="1">
      <alignment horizontal="center" vertical="center"/>
    </xf>
    <xf numFmtId="3" fontId="34" fillId="36" borderId="20" xfId="48" applyNumberFormat="1" applyFont="1" applyFill="1" applyBorder="1" applyAlignment="1">
      <alignment horizontal="center" vertical="center"/>
    </xf>
    <xf numFmtId="2" fontId="34" fillId="36" borderId="19" xfId="48" applyFont="1" applyFill="1" applyBorder="1" applyAlignment="1">
      <alignment horizontal="center" vertical="center"/>
    </xf>
    <xf numFmtId="3" fontId="34" fillId="36" borderId="25" xfId="48" applyNumberFormat="1" applyFont="1" applyFill="1" applyBorder="1" applyAlignment="1">
      <alignment horizontal="center" vertical="center"/>
    </xf>
    <xf numFmtId="2" fontId="34" fillId="36" borderId="21" xfId="48" applyFont="1" applyFill="1" applyBorder="1" applyAlignment="1">
      <alignment horizontal="center" vertical="center"/>
    </xf>
    <xf numFmtId="3" fontId="34" fillId="36" borderId="21" xfId="48" applyNumberFormat="1" applyFont="1" applyFill="1" applyBorder="1" applyAlignment="1">
      <alignment horizontal="center" vertical="center"/>
    </xf>
    <xf numFmtId="0" fontId="31" fillId="33" borderId="0" xfId="0" applyFont="1" applyFill="1" applyAlignment="1">
      <alignment horizontal="center" vertical="top" wrapText="1"/>
    </xf>
    <xf numFmtId="0" fontId="40" fillId="34" borderId="27" xfId="58" applyFont="1" applyBorder="1">
      <alignment horizontal="center" vertical="center" wrapText="1"/>
    </xf>
    <xf numFmtId="0" fontId="40" fillId="34" borderId="28" xfId="58" applyFont="1" applyBorder="1">
      <alignment horizontal="center" vertical="center" wrapText="1"/>
    </xf>
    <xf numFmtId="0" fontId="35" fillId="33" borderId="0" xfId="55" applyFont="1" applyBorder="1" applyAlignment="1">
      <alignment horizontal="left" vertical="top" wrapText="1" indent="1"/>
    </xf>
    <xf numFmtId="0" fontId="35" fillId="33" borderId="0" xfId="55" applyFont="1" applyBorder="1" applyAlignment="1">
      <alignment horizontal="left" vertical="top" indent="1"/>
    </xf>
    <xf numFmtId="0" fontId="35" fillId="33" borderId="22" xfId="55" applyFont="1" applyFill="1" applyBorder="1" applyAlignment="1">
      <alignment horizontal="left" vertical="top" indent="1"/>
    </xf>
    <xf numFmtId="49" fontId="28" fillId="33" borderId="0" xfId="62" applyFont="1">
      <alignment vertical="center" wrapText="1"/>
    </xf>
    <xf numFmtId="0" fontId="31" fillId="33" borderId="0" xfId="0" applyFont="1" applyFill="1" applyAlignment="1">
      <alignment horizontal="center" vertical="top" wrapText="1"/>
    </xf>
    <xf numFmtId="0" fontId="40" fillId="34" borderId="14" xfId="58" applyFont="1" applyBorder="1">
      <alignment horizontal="center" vertical="center" wrapText="1"/>
    </xf>
    <xf numFmtId="0" fontId="40" fillId="34" borderId="15" xfId="58" applyFont="1" applyBorder="1">
      <alignment horizontal="center" vertical="center" wrapText="1"/>
    </xf>
    <xf numFmtId="0" fontId="40" fillId="34" borderId="12" xfId="58" applyFont="1" applyBorder="1">
      <alignment horizontal="center" vertical="center" wrapText="1"/>
    </xf>
    <xf numFmtId="0" fontId="40" fillId="34" borderId="26" xfId="58" applyFont="1" applyBorder="1">
      <alignment horizontal="center" vertical="center" wrapText="1"/>
    </xf>
    <xf numFmtId="0" fontId="40" fillId="34" borderId="29" xfId="58" applyFont="1" applyBorder="1" applyAlignment="1">
      <alignment horizontal="center" vertical="center" wrapText="1"/>
    </xf>
    <xf numFmtId="0" fontId="40" fillId="34" borderId="30" xfId="58" applyFont="1" applyBorder="1" applyAlignment="1">
      <alignment horizontal="center" vertical="center" wrapText="1"/>
    </xf>
    <xf numFmtId="0" fontId="40" fillId="34" borderId="31" xfId="58" applyFont="1" applyBorder="1" applyAlignment="1">
      <alignment horizontal="center" vertical="center" wrapText="1"/>
    </xf>
  </cellXfs>
  <cellStyles count="6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929292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chartsheet" Target="chartsheets/sheet3.xml"/><Relationship Id="rId7" Type="http://schemas.openxmlformats.org/officeDocument/2006/relationships/chartsheet" Target="chartsheets/sheet4.xml"/><Relationship Id="rId12" Type="http://schemas.openxmlformats.org/officeDocument/2006/relationships/customXml" Target="../customXml/item1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calcChain" Target="calcChain.xml"/><Relationship Id="rId5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4837-4B3A-88E7-10D8A79B41E7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4837-4B3A-88E7-10D8A79B41E7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4837-4B3A-88E7-10D8A79B41E7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4837-4B3A-88E7-10D8A79B41E7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4837-4B3A-88E7-10D8A79B41E7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4837-4B3A-88E7-10D8A79B41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9.4541711697802483E-2"/>
          <c:y val="0.704395200599925"/>
          <c:w val="0.54598116411919095"/>
          <c:h val="0.14676515435570553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0041-4DDF-A3DB-91383D46EDF8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0041-4DDF-A3DB-91383D46EDF8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0041-4DDF-A3DB-91383D46EDF8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0041-4DDF-A3DB-91383D46EDF8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0041-4DDF-A3DB-91383D46EDF8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0041-4DDF-A3DB-91383D46ED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227591649083083"/>
          <c:y val="0.54249043869516311"/>
          <c:w val="0.29107920333487725"/>
          <c:h val="0.3150191226096738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1684534471359019"/>
          <c:w val="0.93754991097690821"/>
          <c:h val="0.75626522313156341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fig_tbl_data!$B$14</c:f>
              <c:strCache>
                <c:ptCount val="1"/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fig_tbl_data!$C$7:$C$12</c:f>
              <c:numCache>
                <c:formatCode>0.00</c:formatCode>
                <c:ptCount val="6"/>
                <c:pt idx="0">
                  <c:v>11.446999999999999</c:v>
                </c:pt>
                <c:pt idx="1">
                  <c:v>11.439</c:v>
                </c:pt>
                <c:pt idx="2">
                  <c:v>10.9589</c:v>
                </c:pt>
                <c:pt idx="3">
                  <c:v>10.569000000000001</c:v>
                </c:pt>
                <c:pt idx="4">
                  <c:v>10.9252</c:v>
                </c:pt>
                <c:pt idx="5">
                  <c:v>10.290699999999999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7-4143-A66F-5D6142FE89B5}"/>
            </c:ext>
          </c:extLst>
        </c:ser>
        <c:ser>
          <c:idx val="3"/>
          <c:order val="1"/>
          <c:tx>
            <c:strRef>
              <c:f>fig_tbl_data!$D$14</c:f>
              <c:strCache>
                <c:ptCount val="1"/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fig_tbl_data!$E$7:$E$12</c:f>
              <c:numCache>
                <c:formatCode>0.00</c:formatCode>
                <c:ptCount val="6"/>
                <c:pt idx="0">
                  <c:v>11.869</c:v>
                </c:pt>
                <c:pt idx="1">
                  <c:v>11.2822</c:v>
                </c:pt>
                <c:pt idx="2">
                  <c:v>11.4892</c:v>
                </c:pt>
                <c:pt idx="3">
                  <c:v>12.172499999999999</c:v>
                </c:pt>
                <c:pt idx="4">
                  <c:v>11.4611</c:v>
                </c:pt>
                <c:pt idx="5">
                  <c:v>10.823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7-4143-A66F-5D6142FE89B5}"/>
            </c:ext>
          </c:extLst>
        </c:ser>
        <c:ser>
          <c:idx val="0"/>
          <c:order val="2"/>
          <c:tx>
            <c:strRef>
              <c:f>fig_tbl_data!$F$14</c:f>
              <c:strCache>
                <c:ptCount val="1"/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fig_tbl_data!$G$7:$G$12</c:f>
              <c:numCache>
                <c:formatCode>0.00</c:formatCode>
                <c:ptCount val="6"/>
                <c:pt idx="0">
                  <c:v>13.4793</c:v>
                </c:pt>
                <c:pt idx="1">
                  <c:v>11.885999999999999</c:v>
                </c:pt>
                <c:pt idx="2">
                  <c:v>12.308999999999999</c:v>
                </c:pt>
                <c:pt idx="3">
                  <c:v>11.6751</c:v>
                </c:pt>
                <c:pt idx="4">
                  <c:v>12.0845</c:v>
                </c:pt>
                <c:pt idx="5">
                  <c:v>10.89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07-4143-A66F-5D6142FE89B5}"/>
            </c:ext>
          </c:extLst>
        </c:ser>
        <c:ser>
          <c:idx val="1"/>
          <c:order val="3"/>
          <c:tx>
            <c:strRef>
              <c:f>fig_tbl_data!$H$14</c:f>
              <c:strCache>
                <c:ptCount val="1"/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fig_tbl_data!$I$7:$I$12</c:f>
              <c:numCache>
                <c:formatCode>0.00</c:formatCode>
                <c:ptCount val="6"/>
                <c:pt idx="0">
                  <c:v>13.3721</c:v>
                </c:pt>
                <c:pt idx="1">
                  <c:v>12.1769</c:v>
                </c:pt>
                <c:pt idx="2">
                  <c:v>12.789099999999999</c:v>
                </c:pt>
                <c:pt idx="3">
                  <c:v>12.3088</c:v>
                </c:pt>
                <c:pt idx="4">
                  <c:v>11.491300000000001</c:v>
                </c:pt>
                <c:pt idx="5">
                  <c:v>11.236499999999999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07-4143-A66F-5D6142FE89B5}"/>
            </c:ext>
          </c:extLst>
        </c:ser>
        <c:ser>
          <c:idx val="4"/>
          <c:order val="4"/>
          <c:tx>
            <c:strRef>
              <c:f>fig_tbl_data!$J$14</c:f>
              <c:strCache>
                <c:ptCount val="1"/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fig_tbl_data!$K$7:$K$12</c:f>
              <c:numCache>
                <c:formatCode>0.00</c:formatCode>
                <c:ptCount val="6"/>
                <c:pt idx="0">
                  <c:v>8.6747999999999994</c:v>
                </c:pt>
                <c:pt idx="1">
                  <c:v>7.6609999999999996</c:v>
                </c:pt>
                <c:pt idx="2">
                  <c:v>8.5694999999999997</c:v>
                </c:pt>
                <c:pt idx="3">
                  <c:v>8.2986000000000004</c:v>
                </c:pt>
                <c:pt idx="4">
                  <c:v>8.2894000000000005</c:v>
                </c:pt>
                <c:pt idx="5">
                  <c:v>7.4995000000000003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7-4143-A66F-5D6142FE89B5}"/>
            </c:ext>
          </c:extLst>
        </c:ser>
        <c:ser>
          <c:idx val="5"/>
          <c:order val="5"/>
          <c:tx>
            <c:strRef>
              <c:f>fig_tbl_data!$L$14</c:f>
              <c:strCache>
                <c:ptCount val="1"/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fig_tbl_data!$M$7:$M$12</c:f>
              <c:numCache>
                <c:formatCode>0.00</c:formatCode>
                <c:ptCount val="6"/>
                <c:pt idx="0">
                  <c:v>12.0791</c:v>
                </c:pt>
                <c:pt idx="1">
                  <c:v>11.305099999999999</c:v>
                </c:pt>
                <c:pt idx="2">
                  <c:v>11.549200000000001</c:v>
                </c:pt>
                <c:pt idx="3">
                  <c:v>11.731999999999999</c:v>
                </c:pt>
                <c:pt idx="4">
                  <c:v>11.3439</c:v>
                </c:pt>
                <c:pt idx="5">
                  <c:v>10.6373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07-4143-A66F-5D6142FE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9620166882124806E-2"/>
          <c:y val="0.51018015329106703"/>
          <c:w val="0.27933885153213084"/>
          <c:h val="0.21904265313520785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8" tint="0.39997558519241921"/>
  </sheetPr>
  <sheetViews>
    <sheetView zoomScale="130" workbookViewId="0"/>
  </sheetViews>
  <pageMargins left="0.7" right="0.7" top="3.1669999999999998" bottom="3.1669999999999998" header="0.3" footer="0.3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Children Younger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Adults Older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6371492" cy="41499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0.15021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81750" cy="6250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en-US" sz="800" b="1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</a:t>
          </a:r>
          <a:r>
            <a:rPr lang="en-US" sz="800" b="1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Annual Defined Daily Dose Dispensation Rates for Antibiotics Overall (J01) by Health Region, 2011-2016</a:t>
          </a:r>
        </a:p>
        <a:p xmlns:a="http://schemas.openxmlformats.org/drawingml/2006/main">
          <a:pPr algn="l"/>
          <a:r>
            <a:rPr lang="en-US" sz="8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Crude rate per 1,000 people per day</a:t>
          </a:r>
          <a:br>
            <a:rPr lang="en-US" sz="10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</a:br>
          <a:endParaRPr lang="en-US" sz="70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0.03551</cdr:x>
      <cdr:y>0.95427</cdr:y>
    </cdr:from>
    <cdr:to>
      <cdr:x>0.9839</cdr:x>
      <cdr:y>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226646" y="3970923"/>
          <a:ext cx="6052387" cy="1903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* Indicates statistically significant differences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between rates in 2011 and 2016 (p&lt;0.05).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../../../../../Analyses/DDD/DDD%20rates/Obj1_Part2_ESAC%20indicators/ESAC_Table2_ByRHA_withStats/J01MA/ESAC_Table2_2_ByRHA_Adults_Crd_J01MA_v2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</sheetPr>
  <dimension ref="A1:M14"/>
  <sheetViews>
    <sheetView tabSelected="1" workbookViewId="0">
      <selection activeCell="A4" sqref="A4:A6"/>
    </sheetView>
  </sheetViews>
  <sheetFormatPr defaultColWidth="9.140625" defaultRowHeight="14.25" x14ac:dyDescent="0.2"/>
  <cols>
    <col min="1" max="1" width="7.140625" style="9" customWidth="1"/>
    <col min="2" max="2" width="9.7109375" style="9" customWidth="1"/>
    <col min="3" max="13" width="9.7109375" style="11" customWidth="1"/>
    <col min="14" max="16384" width="9.140625" style="14"/>
  </cols>
  <sheetData>
    <row r="1" spans="1:13" s="13" customFormat="1" ht="24.75" customHeight="1" x14ac:dyDescent="0.2">
      <c r="A1" s="58" t="s">
        <v>52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</row>
    <row r="2" spans="1:13" s="13" customFormat="1" x14ac:dyDescent="0.2">
      <c r="A2" s="8" t="s">
        <v>50</v>
      </c>
      <c r="B2" s="8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3" ht="8.25" customHeight="1" x14ac:dyDescent="0.2">
      <c r="A3" s="59"/>
      <c r="B3" s="59"/>
      <c r="C3" s="59"/>
      <c r="D3" s="59"/>
      <c r="E3" s="59"/>
      <c r="F3" s="59"/>
      <c r="G3" s="59"/>
      <c r="H3" s="52"/>
      <c r="I3" s="12"/>
      <c r="J3" s="12"/>
      <c r="K3" s="12"/>
      <c r="L3" s="12"/>
      <c r="M3" s="12"/>
    </row>
    <row r="4" spans="1:13" s="15" customFormat="1" ht="13.9" customHeight="1" x14ac:dyDescent="0.25">
      <c r="A4" s="64" t="s">
        <v>57</v>
      </c>
      <c r="B4" s="60" t="s">
        <v>51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1"/>
    </row>
    <row r="5" spans="1:13" s="15" customFormat="1" ht="27.6" customHeight="1" x14ac:dyDescent="0.25">
      <c r="A5" s="65"/>
      <c r="B5" s="62" t="s">
        <v>18</v>
      </c>
      <c r="C5" s="62"/>
      <c r="D5" s="62" t="s">
        <v>14</v>
      </c>
      <c r="E5" s="62"/>
      <c r="F5" s="62" t="s">
        <v>1</v>
      </c>
      <c r="G5" s="62"/>
      <c r="H5" s="62" t="s">
        <v>10</v>
      </c>
      <c r="I5" s="62"/>
      <c r="J5" s="62" t="s">
        <v>9</v>
      </c>
      <c r="K5" s="62"/>
      <c r="L5" s="62" t="s">
        <v>0</v>
      </c>
      <c r="M5" s="63"/>
    </row>
    <row r="6" spans="1:13" s="15" customFormat="1" ht="13.9" customHeight="1" x14ac:dyDescent="0.25">
      <c r="A6" s="66"/>
      <c r="B6" s="53" t="s">
        <v>15</v>
      </c>
      <c r="C6" s="53" t="s">
        <v>47</v>
      </c>
      <c r="D6" s="53" t="s">
        <v>15</v>
      </c>
      <c r="E6" s="53" t="s">
        <v>47</v>
      </c>
      <c r="F6" s="53" t="s">
        <v>15</v>
      </c>
      <c r="G6" s="53" t="s">
        <v>47</v>
      </c>
      <c r="H6" s="53" t="s">
        <v>15</v>
      </c>
      <c r="I6" s="53" t="s">
        <v>47</v>
      </c>
      <c r="J6" s="53" t="s">
        <v>15</v>
      </c>
      <c r="K6" s="53" t="s">
        <v>47</v>
      </c>
      <c r="L6" s="53" t="s">
        <v>15</v>
      </c>
      <c r="M6" s="54" t="s">
        <v>47</v>
      </c>
    </row>
    <row r="7" spans="1:13" x14ac:dyDescent="0.2">
      <c r="A7" s="34">
        <f>fig_tbl_data!A7</f>
        <v>2011</v>
      </c>
      <c r="B7" s="37">
        <f>fig_tbl_data!B7</f>
        <v>95764.5</v>
      </c>
      <c r="C7" s="40">
        <f>fig_tbl_data!C7</f>
        <v>11.446999999999999</v>
      </c>
      <c r="D7" s="41">
        <f>fig_tbl_data!D7</f>
        <v>476758</v>
      </c>
      <c r="E7" s="42">
        <f>fig_tbl_data!E7</f>
        <v>11.869</v>
      </c>
      <c r="F7" s="43">
        <f>fig_tbl_data!F7</f>
        <v>161019.25</v>
      </c>
      <c r="G7" s="42">
        <f>fig_tbl_data!G7</f>
        <v>13.4793</v>
      </c>
      <c r="H7" s="43">
        <f>fig_tbl_data!H7</f>
        <v>96770.5</v>
      </c>
      <c r="I7" s="42">
        <f>fig_tbl_data!I7</f>
        <v>13.3721</v>
      </c>
      <c r="J7" s="43">
        <f>fig_tbl_data!J7</f>
        <v>31481.25</v>
      </c>
      <c r="K7" s="42">
        <f>fig_tbl_data!K7</f>
        <v>8.6747999999999994</v>
      </c>
      <c r="L7" s="43">
        <f>fig_tbl_data!L7</f>
        <v>861793.5</v>
      </c>
      <c r="M7" s="42">
        <f>fig_tbl_data!M7</f>
        <v>12.0791</v>
      </c>
    </row>
    <row r="8" spans="1:13" x14ac:dyDescent="0.2">
      <c r="A8" s="35">
        <f>fig_tbl_data!A8</f>
        <v>2012</v>
      </c>
      <c r="B8" s="38">
        <f>fig_tbl_data!B8</f>
        <v>99320.25</v>
      </c>
      <c r="C8" s="44">
        <f>fig_tbl_data!C8</f>
        <v>11.439</v>
      </c>
      <c r="D8" s="45">
        <f>fig_tbl_data!D8</f>
        <v>477740</v>
      </c>
      <c r="E8" s="46">
        <f>fig_tbl_data!E8</f>
        <v>11.2822</v>
      </c>
      <c r="F8" s="47">
        <f>fig_tbl_data!F8</f>
        <v>147640.25</v>
      </c>
      <c r="G8" s="46">
        <f>fig_tbl_data!G8</f>
        <v>11.885999999999999</v>
      </c>
      <c r="H8" s="47">
        <f>fig_tbl_data!H8</f>
        <v>91656.5</v>
      </c>
      <c r="I8" s="46">
        <f>fig_tbl_data!I8</f>
        <v>12.1769</v>
      </c>
      <c r="J8" s="47">
        <f>fig_tbl_data!J8</f>
        <v>29372.75</v>
      </c>
      <c r="K8" s="46">
        <f>fig_tbl_data!K8</f>
        <v>7.6609999999999996</v>
      </c>
      <c r="L8" s="47">
        <f>fig_tbl_data!L8</f>
        <v>845729.75</v>
      </c>
      <c r="M8" s="46">
        <f>fig_tbl_data!M8</f>
        <v>11.305099999999999</v>
      </c>
    </row>
    <row r="9" spans="1:13" x14ac:dyDescent="0.2">
      <c r="A9" s="34">
        <f>fig_tbl_data!A9</f>
        <v>2013</v>
      </c>
      <c r="B9" s="37">
        <f>fig_tbl_data!B9</f>
        <v>95581.75</v>
      </c>
      <c r="C9" s="40">
        <f>fig_tbl_data!C9</f>
        <v>10.9589</v>
      </c>
      <c r="D9" s="41">
        <f>fig_tbl_data!D9</f>
        <v>470561.5</v>
      </c>
      <c r="E9" s="42">
        <f>fig_tbl_data!E9</f>
        <v>11.4892</v>
      </c>
      <c r="F9" s="43">
        <f>fig_tbl_data!F9</f>
        <v>148247.75</v>
      </c>
      <c r="G9" s="42">
        <f>fig_tbl_data!G9</f>
        <v>12.308999999999999</v>
      </c>
      <c r="H9" s="43">
        <f>fig_tbl_data!H9</f>
        <v>93671.5</v>
      </c>
      <c r="I9" s="42">
        <f>fig_tbl_data!I9</f>
        <v>12.789099999999999</v>
      </c>
      <c r="J9" s="43">
        <f>fig_tbl_data!J9</f>
        <v>30556.75</v>
      </c>
      <c r="K9" s="42">
        <f>fig_tbl_data!K9</f>
        <v>8.5694999999999997</v>
      </c>
      <c r="L9" s="43">
        <f>fig_tbl_data!L9</f>
        <v>838619.25</v>
      </c>
      <c r="M9" s="42">
        <f>fig_tbl_data!M9</f>
        <v>11.549200000000001</v>
      </c>
    </row>
    <row r="10" spans="1:13" x14ac:dyDescent="0.2">
      <c r="A10" s="35">
        <f>fig_tbl_data!A10</f>
        <v>2014</v>
      </c>
      <c r="B10" s="38">
        <f>fig_tbl_data!B10</f>
        <v>92102.75</v>
      </c>
      <c r="C10" s="44">
        <f>fig_tbl_data!C10</f>
        <v>10.569000000000001</v>
      </c>
      <c r="D10" s="45">
        <f>fig_tbl_data!D10</f>
        <v>506203.88</v>
      </c>
      <c r="E10" s="46">
        <f>fig_tbl_data!E10</f>
        <v>12.172499999999999</v>
      </c>
      <c r="F10" s="47">
        <f>fig_tbl_data!F10</f>
        <v>140381</v>
      </c>
      <c r="G10" s="46">
        <f>fig_tbl_data!G10</f>
        <v>11.6751</v>
      </c>
      <c r="H10" s="47">
        <f>fig_tbl_data!H10</f>
        <v>92254.5</v>
      </c>
      <c r="I10" s="46">
        <f>fig_tbl_data!I10</f>
        <v>12.3088</v>
      </c>
      <c r="J10" s="47">
        <f>fig_tbl_data!J10</f>
        <v>28576.75</v>
      </c>
      <c r="K10" s="46">
        <f>fig_tbl_data!K10</f>
        <v>8.2986000000000004</v>
      </c>
      <c r="L10" s="47">
        <f>fig_tbl_data!L10</f>
        <v>859518.88</v>
      </c>
      <c r="M10" s="46">
        <f>fig_tbl_data!M10</f>
        <v>11.731999999999999</v>
      </c>
    </row>
    <row r="11" spans="1:13" x14ac:dyDescent="0.2">
      <c r="A11" s="34">
        <f>fig_tbl_data!A11</f>
        <v>2015</v>
      </c>
      <c r="B11" s="37">
        <f>fig_tbl_data!B11</f>
        <v>98615.5</v>
      </c>
      <c r="C11" s="40">
        <f>fig_tbl_data!C11</f>
        <v>10.9252</v>
      </c>
      <c r="D11" s="41">
        <f>fig_tbl_data!D11</f>
        <v>487311.98</v>
      </c>
      <c r="E11" s="42">
        <f>fig_tbl_data!E11</f>
        <v>11.4611</v>
      </c>
      <c r="F11" s="43">
        <f>fig_tbl_data!F11</f>
        <v>148371.25</v>
      </c>
      <c r="G11" s="42">
        <f>fig_tbl_data!G11</f>
        <v>12.0845</v>
      </c>
      <c r="H11" s="43">
        <f>fig_tbl_data!H11</f>
        <v>89255.5</v>
      </c>
      <c r="I11" s="42">
        <f>fig_tbl_data!I11</f>
        <v>11.491300000000001</v>
      </c>
      <c r="J11" s="43">
        <f>fig_tbl_data!J11</f>
        <v>31049.25</v>
      </c>
      <c r="K11" s="42">
        <f>fig_tbl_data!K11</f>
        <v>8.2894000000000005</v>
      </c>
      <c r="L11" s="43">
        <f>fig_tbl_data!L11</f>
        <v>854603.48</v>
      </c>
      <c r="M11" s="42">
        <f>fig_tbl_data!M11</f>
        <v>11.3439</v>
      </c>
    </row>
    <row r="12" spans="1:13" x14ac:dyDescent="0.2">
      <c r="A12" s="36">
        <f>fig_tbl_data!A12</f>
        <v>2016</v>
      </c>
      <c r="B12" s="39">
        <f>fig_tbl_data!B12</f>
        <v>92601</v>
      </c>
      <c r="C12" s="48">
        <f>fig_tbl_data!C12</f>
        <v>10.290699999999999</v>
      </c>
      <c r="D12" s="49">
        <f>fig_tbl_data!D12</f>
        <v>470979.63</v>
      </c>
      <c r="E12" s="50">
        <f>fig_tbl_data!E12</f>
        <v>10.823</v>
      </c>
      <c r="F12" s="51">
        <f>fig_tbl_data!F12</f>
        <v>133493.5</v>
      </c>
      <c r="G12" s="50">
        <f>fig_tbl_data!G12</f>
        <v>10.89</v>
      </c>
      <c r="H12" s="51">
        <f>fig_tbl_data!H12</f>
        <v>86681.25</v>
      </c>
      <c r="I12" s="50">
        <f>fig_tbl_data!I12</f>
        <v>11.236499999999999</v>
      </c>
      <c r="J12" s="51">
        <f>fig_tbl_data!J12</f>
        <v>30300.75</v>
      </c>
      <c r="K12" s="50">
        <f>fig_tbl_data!K12</f>
        <v>7.4995000000000003</v>
      </c>
      <c r="L12" s="51">
        <f>fig_tbl_data!L12</f>
        <v>814056.13</v>
      </c>
      <c r="M12" s="50">
        <f>fig_tbl_data!M12</f>
        <v>10.6373</v>
      </c>
    </row>
    <row r="13" spans="1:13" ht="10.5" customHeight="1" x14ac:dyDescent="0.2">
      <c r="A13" s="57"/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</row>
    <row r="14" spans="1:13" ht="21" customHeight="1" x14ac:dyDescent="0.2">
      <c r="A14" s="55"/>
      <c r="B14" s="55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</row>
  </sheetData>
  <mergeCells count="12">
    <mergeCell ref="A14:M14"/>
    <mergeCell ref="A13:M13"/>
    <mergeCell ref="A1:M1"/>
    <mergeCell ref="A3:G3"/>
    <mergeCell ref="B4:M4"/>
    <mergeCell ref="L5:M5"/>
    <mergeCell ref="J5:K5"/>
    <mergeCell ref="H5:I5"/>
    <mergeCell ref="F5:G5"/>
    <mergeCell ref="D5:E5"/>
    <mergeCell ref="B5:C5"/>
    <mergeCell ref="A4:A6"/>
  </mergeCells>
  <pageMargins left="0.75" right="0.75" top="0.7" bottom="0.7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M14"/>
  <sheetViews>
    <sheetView topLeftCell="A4" workbookViewId="0">
      <selection activeCell="C7" sqref="C7"/>
    </sheetView>
  </sheetViews>
  <sheetFormatPr defaultColWidth="9.140625" defaultRowHeight="14.25" x14ac:dyDescent="0.2"/>
  <cols>
    <col min="1" max="1" width="7.140625" style="19" customWidth="1"/>
    <col min="2" max="13" width="10.7109375" style="23" customWidth="1"/>
    <col min="14" max="16384" width="9.140625" style="19"/>
  </cols>
  <sheetData>
    <row r="1" spans="1:13" ht="15" customHeight="1" x14ac:dyDescent="0.2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 x14ac:dyDescent="0.2">
      <c r="A2" s="20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3" spans="1:13" ht="8.25" customHeight="1" x14ac:dyDescent="0.2">
      <c r="A3" s="22"/>
      <c r="B3" s="22"/>
      <c r="C3" s="22"/>
      <c r="D3" s="22"/>
      <c r="E3" s="22"/>
      <c r="F3" s="22"/>
      <c r="G3" s="22"/>
    </row>
    <row r="4" spans="1:13" s="25" customFormat="1" ht="14.25" customHeight="1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</row>
    <row r="5" spans="1:13" s="25" customFormat="1" ht="37.5" customHeight="1" x14ac:dyDescent="0.25">
      <c r="A5" s="26"/>
      <c r="B5" s="26" t="s">
        <v>2</v>
      </c>
      <c r="C5" s="26"/>
      <c r="D5" s="26" t="s">
        <v>14</v>
      </c>
      <c r="E5" s="26"/>
      <c r="F5" s="26" t="s">
        <v>1</v>
      </c>
      <c r="G5" s="26"/>
      <c r="H5" s="26" t="s">
        <v>10</v>
      </c>
      <c r="I5" s="26"/>
      <c r="J5" s="26" t="s">
        <v>9</v>
      </c>
      <c r="K5" s="26"/>
      <c r="L5" s="26" t="s">
        <v>0</v>
      </c>
      <c r="M5" s="26"/>
    </row>
    <row r="6" spans="1:13" s="25" customFormat="1" x14ac:dyDescent="0.25">
      <c r="A6" s="24"/>
      <c r="B6" s="27" t="s">
        <v>15</v>
      </c>
      <c r="C6" s="27" t="s">
        <v>16</v>
      </c>
      <c r="D6" s="27" t="s">
        <v>15</v>
      </c>
      <c r="E6" s="27" t="s">
        <v>16</v>
      </c>
      <c r="F6" s="27" t="s">
        <v>15</v>
      </c>
      <c r="G6" s="27" t="s">
        <v>16</v>
      </c>
      <c r="H6" s="27" t="s">
        <v>15</v>
      </c>
      <c r="I6" s="27" t="s">
        <v>16</v>
      </c>
      <c r="J6" s="27" t="s">
        <v>15</v>
      </c>
      <c r="K6" s="27" t="s">
        <v>16</v>
      </c>
      <c r="L6" s="27" t="s">
        <v>15</v>
      </c>
      <c r="M6" s="27" t="s">
        <v>16</v>
      </c>
    </row>
    <row r="7" spans="1:13" x14ac:dyDescent="0.2">
      <c r="A7" s="28">
        <v>2011</v>
      </c>
      <c r="B7" s="29">
        <f>orig_data!C7</f>
        <v>95764.5</v>
      </c>
      <c r="C7" s="30">
        <f>orig_data!E7</f>
        <v>11.446999999999999</v>
      </c>
      <c r="D7" s="29">
        <f>orig_data!C13</f>
        <v>476758</v>
      </c>
      <c r="E7" s="30">
        <f>orig_data!E13</f>
        <v>11.869</v>
      </c>
      <c r="F7" s="29">
        <f>orig_data!C19</f>
        <v>161019.25</v>
      </c>
      <c r="G7" s="30">
        <f>orig_data!E19</f>
        <v>13.4793</v>
      </c>
      <c r="H7" s="29">
        <f>orig_data!C25</f>
        <v>96770.5</v>
      </c>
      <c r="I7" s="30">
        <f>orig_data!E25</f>
        <v>13.3721</v>
      </c>
      <c r="J7" s="29">
        <f>orig_data!C31</f>
        <v>31481.25</v>
      </c>
      <c r="K7" s="30">
        <f>orig_data!E31</f>
        <v>8.6747999999999994</v>
      </c>
      <c r="L7" s="29">
        <f>orig_data!C37</f>
        <v>861793.5</v>
      </c>
      <c r="M7" s="30">
        <f>orig_data!E37</f>
        <v>12.0791</v>
      </c>
    </row>
    <row r="8" spans="1:13" x14ac:dyDescent="0.2">
      <c r="A8" s="28">
        <v>2012</v>
      </c>
      <c r="B8" s="29">
        <f>orig_data!C8</f>
        <v>99320.25</v>
      </c>
      <c r="C8" s="30">
        <f>orig_data!E8</f>
        <v>11.439</v>
      </c>
      <c r="D8" s="29">
        <f>orig_data!C14</f>
        <v>477740</v>
      </c>
      <c r="E8" s="30">
        <f>orig_data!E14</f>
        <v>11.2822</v>
      </c>
      <c r="F8" s="29">
        <f>orig_data!C20</f>
        <v>147640.25</v>
      </c>
      <c r="G8" s="30">
        <f>orig_data!E20</f>
        <v>11.885999999999999</v>
      </c>
      <c r="H8" s="29">
        <f>orig_data!C26</f>
        <v>91656.5</v>
      </c>
      <c r="I8" s="30">
        <f>orig_data!E26</f>
        <v>12.1769</v>
      </c>
      <c r="J8" s="29">
        <f>orig_data!C32</f>
        <v>29372.75</v>
      </c>
      <c r="K8" s="30">
        <f>orig_data!E32</f>
        <v>7.6609999999999996</v>
      </c>
      <c r="L8" s="29">
        <f>orig_data!C38</f>
        <v>845729.75</v>
      </c>
      <c r="M8" s="30">
        <f>orig_data!E38</f>
        <v>11.305099999999999</v>
      </c>
    </row>
    <row r="9" spans="1:13" x14ac:dyDescent="0.2">
      <c r="A9" s="28">
        <v>2013</v>
      </c>
      <c r="B9" s="29">
        <f>orig_data!C9</f>
        <v>95581.75</v>
      </c>
      <c r="C9" s="30">
        <f>orig_data!E9</f>
        <v>10.9589</v>
      </c>
      <c r="D9" s="29">
        <f>orig_data!C15</f>
        <v>470561.5</v>
      </c>
      <c r="E9" s="30">
        <f>orig_data!E15</f>
        <v>11.4892</v>
      </c>
      <c r="F9" s="29">
        <f>orig_data!C21</f>
        <v>148247.75</v>
      </c>
      <c r="G9" s="30">
        <f>orig_data!E21</f>
        <v>12.308999999999999</v>
      </c>
      <c r="H9" s="29">
        <f>orig_data!C27</f>
        <v>93671.5</v>
      </c>
      <c r="I9" s="30">
        <f>orig_data!E27</f>
        <v>12.789099999999999</v>
      </c>
      <c r="J9" s="29">
        <f>orig_data!C33</f>
        <v>30556.75</v>
      </c>
      <c r="K9" s="30">
        <f>orig_data!E33</f>
        <v>8.5694999999999997</v>
      </c>
      <c r="L9" s="29">
        <f>orig_data!C39</f>
        <v>838619.25</v>
      </c>
      <c r="M9" s="30">
        <f>orig_data!E39</f>
        <v>11.549200000000001</v>
      </c>
    </row>
    <row r="10" spans="1:13" x14ac:dyDescent="0.2">
      <c r="A10" s="28">
        <v>2014</v>
      </c>
      <c r="B10" s="29">
        <f>orig_data!C10</f>
        <v>92102.75</v>
      </c>
      <c r="C10" s="30">
        <f>orig_data!E10</f>
        <v>10.569000000000001</v>
      </c>
      <c r="D10" s="29">
        <f>orig_data!C16</f>
        <v>506203.88</v>
      </c>
      <c r="E10" s="30">
        <f>orig_data!E16</f>
        <v>12.172499999999999</v>
      </c>
      <c r="F10" s="29">
        <f>orig_data!C22</f>
        <v>140381</v>
      </c>
      <c r="G10" s="30">
        <f>orig_data!E22</f>
        <v>11.6751</v>
      </c>
      <c r="H10" s="29">
        <f>orig_data!C28</f>
        <v>92254.5</v>
      </c>
      <c r="I10" s="30">
        <f>orig_data!E28</f>
        <v>12.3088</v>
      </c>
      <c r="J10" s="29">
        <f>orig_data!C34</f>
        <v>28576.75</v>
      </c>
      <c r="K10" s="30">
        <f>orig_data!E34</f>
        <v>8.2986000000000004</v>
      </c>
      <c r="L10" s="29">
        <f>orig_data!C40</f>
        <v>859518.88</v>
      </c>
      <c r="M10" s="30">
        <f>orig_data!E40</f>
        <v>11.731999999999999</v>
      </c>
    </row>
    <row r="11" spans="1:13" x14ac:dyDescent="0.2">
      <c r="A11" s="28">
        <v>2015</v>
      </c>
      <c r="B11" s="29">
        <f>orig_data!C11</f>
        <v>98615.5</v>
      </c>
      <c r="C11" s="30">
        <f>orig_data!E11</f>
        <v>10.9252</v>
      </c>
      <c r="D11" s="29">
        <f>orig_data!C17</f>
        <v>487311.98</v>
      </c>
      <c r="E11" s="30">
        <f>orig_data!E17</f>
        <v>11.4611</v>
      </c>
      <c r="F11" s="29">
        <f>orig_data!C23</f>
        <v>148371.25</v>
      </c>
      <c r="G11" s="30">
        <f>orig_data!E23</f>
        <v>12.0845</v>
      </c>
      <c r="H11" s="29">
        <f>orig_data!C29</f>
        <v>89255.5</v>
      </c>
      <c r="I11" s="30">
        <f>orig_data!E29</f>
        <v>11.491300000000001</v>
      </c>
      <c r="J11" s="29">
        <f>orig_data!C35</f>
        <v>31049.25</v>
      </c>
      <c r="K11" s="30">
        <f>orig_data!E35</f>
        <v>8.2894000000000005</v>
      </c>
      <c r="L11" s="29">
        <f>orig_data!C41</f>
        <v>854603.48</v>
      </c>
      <c r="M11" s="30">
        <f>orig_data!E41</f>
        <v>11.3439</v>
      </c>
    </row>
    <row r="12" spans="1:13" x14ac:dyDescent="0.2">
      <c r="A12" s="28">
        <v>2016</v>
      </c>
      <c r="B12" s="29">
        <f>orig_data!C12</f>
        <v>92601</v>
      </c>
      <c r="C12" s="30">
        <f>orig_data!E12</f>
        <v>10.290699999999999</v>
      </c>
      <c r="D12" s="29">
        <f>orig_data!C18</f>
        <v>470979.63</v>
      </c>
      <c r="E12" s="30">
        <f>orig_data!E18</f>
        <v>10.823</v>
      </c>
      <c r="F12" s="29">
        <f>orig_data!C24</f>
        <v>133493.5</v>
      </c>
      <c r="G12" s="30">
        <f>orig_data!E24</f>
        <v>10.89</v>
      </c>
      <c r="H12" s="29">
        <f>orig_data!C30</f>
        <v>86681.25</v>
      </c>
      <c r="I12" s="30">
        <f>orig_data!E30</f>
        <v>11.236499999999999</v>
      </c>
      <c r="J12" s="29">
        <f>orig_data!C36</f>
        <v>30300.75</v>
      </c>
      <c r="K12" s="30">
        <f>orig_data!E36</f>
        <v>7.4995000000000003</v>
      </c>
      <c r="L12" s="29">
        <f>orig_data!C42</f>
        <v>814056.13</v>
      </c>
      <c r="M12" s="30">
        <f>orig_data!E42</f>
        <v>10.6373</v>
      </c>
    </row>
    <row r="13" spans="1:13" s="32" customFormat="1" ht="12.75" x14ac:dyDescent="0.2">
      <c r="A13" s="33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</row>
    <row r="14" spans="1:13" s="32" customFormat="1" ht="12.75" x14ac:dyDescent="0.2"/>
  </sheetData>
  <pageMargins left="0.75" right="0.75" top="0.7" bottom="0.7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81"/>
  <sheetViews>
    <sheetView workbookViewId="0">
      <selection activeCell="B11" sqref="B11"/>
    </sheetView>
  </sheetViews>
  <sheetFormatPr defaultColWidth="9.140625" defaultRowHeight="15" x14ac:dyDescent="0.25"/>
  <cols>
    <col min="1" max="1" width="23.7109375" style="1" customWidth="1"/>
    <col min="2" max="2" width="10.28515625" style="1" customWidth="1"/>
    <col min="3" max="3" width="7.28515625" style="6" customWidth="1"/>
    <col min="4" max="4" width="7.28515625" style="1" customWidth="1"/>
    <col min="5" max="5" width="7.28515625" style="6" customWidth="1"/>
    <col min="6" max="7" width="7.28515625" style="16" customWidth="1"/>
    <col min="8" max="11" width="7.28515625" style="1" customWidth="1"/>
    <col min="12" max="12" width="8.42578125" style="6" bestFit="1" customWidth="1"/>
    <col min="13" max="16384" width="9.140625" style="1"/>
  </cols>
  <sheetData>
    <row r="1" spans="1:12" s="2" customFormat="1" x14ac:dyDescent="0.25">
      <c r="A1" s="2" t="s">
        <v>12</v>
      </c>
      <c r="B1" s="4">
        <v>43991</v>
      </c>
      <c r="F1" s="16"/>
      <c r="G1" s="16"/>
    </row>
    <row r="2" spans="1:12" s="2" customFormat="1" x14ac:dyDescent="0.25">
      <c r="A2" s="2" t="s">
        <v>13</v>
      </c>
      <c r="B2" s="5" t="s">
        <v>56</v>
      </c>
      <c r="F2" s="16"/>
      <c r="G2" s="16"/>
    </row>
    <row r="3" spans="1:12" s="2" customFormat="1" x14ac:dyDescent="0.25">
      <c r="F3" s="16"/>
      <c r="G3" s="16"/>
    </row>
    <row r="4" spans="1:12" x14ac:dyDescent="0.25">
      <c r="A4" s="3" t="s">
        <v>53</v>
      </c>
      <c r="B4" s="2"/>
      <c r="D4" s="2"/>
      <c r="H4" s="2"/>
      <c r="I4" s="2"/>
      <c r="J4" s="2"/>
      <c r="K4" s="2"/>
      <c r="L4" s="7"/>
    </row>
    <row r="5" spans="1:12" x14ac:dyDescent="0.25">
      <c r="A5" s="2"/>
      <c r="B5" s="2"/>
      <c r="D5" s="2"/>
      <c r="H5" s="2"/>
      <c r="I5" s="2"/>
      <c r="J5" s="2"/>
      <c r="K5" s="2"/>
    </row>
    <row r="6" spans="1:12" x14ac:dyDescent="0.25">
      <c r="A6" s="2" t="s">
        <v>4</v>
      </c>
      <c r="B6" s="2" t="s">
        <v>5</v>
      </c>
      <c r="C6" s="6" t="s">
        <v>3</v>
      </c>
      <c r="D6" s="2" t="s">
        <v>22</v>
      </c>
      <c r="E6" s="6" t="s">
        <v>19</v>
      </c>
      <c r="F6" s="16" t="s">
        <v>20</v>
      </c>
      <c r="G6" s="16" t="s">
        <v>21</v>
      </c>
      <c r="H6" s="2" t="s">
        <v>6</v>
      </c>
      <c r="I6" s="2" t="s">
        <v>23</v>
      </c>
      <c r="J6" s="2" t="s">
        <v>24</v>
      </c>
      <c r="K6" s="2" t="s">
        <v>7</v>
      </c>
      <c r="L6" s="6" t="s">
        <v>8</v>
      </c>
    </row>
    <row r="7" spans="1:12" x14ac:dyDescent="0.25">
      <c r="A7" s="2" t="s">
        <v>25</v>
      </c>
      <c r="B7" s="2">
        <v>2011</v>
      </c>
      <c r="C7" s="6">
        <v>95764.5</v>
      </c>
      <c r="D7" s="2">
        <v>836587.87</v>
      </c>
      <c r="E7" s="6">
        <v>11.446999999999999</v>
      </c>
      <c r="F7" s="17">
        <v>11.3748</v>
      </c>
      <c r="G7" s="17">
        <v>11.5198</v>
      </c>
      <c r="H7" s="2">
        <v>0.94769999999999999</v>
      </c>
      <c r="I7" s="2">
        <v>0.94140000000000001</v>
      </c>
      <c r="J7" s="2">
        <v>0.95399999999999996</v>
      </c>
      <c r="K7" s="2" t="s">
        <v>17</v>
      </c>
      <c r="L7" s="6">
        <v>1</v>
      </c>
    </row>
    <row r="8" spans="1:12" x14ac:dyDescent="0.25">
      <c r="A8" s="2" t="s">
        <v>25</v>
      </c>
      <c r="B8" s="2">
        <v>2012</v>
      </c>
      <c r="C8" s="6">
        <v>99320.25</v>
      </c>
      <c r="D8" s="2">
        <v>868262.63</v>
      </c>
      <c r="E8" s="6">
        <v>11.439</v>
      </c>
      <c r="F8" s="16">
        <v>11.368</v>
      </c>
      <c r="G8" s="16">
        <v>11.510300000000001</v>
      </c>
      <c r="H8" s="2">
        <v>1.0118</v>
      </c>
      <c r="I8" s="2">
        <v>1.0052000000000001</v>
      </c>
      <c r="J8" s="2">
        <v>1.0185</v>
      </c>
      <c r="K8" s="2">
        <v>4.0000000000000002E-4</v>
      </c>
      <c r="L8" s="6">
        <v>1</v>
      </c>
    </row>
    <row r="9" spans="1:12" x14ac:dyDescent="0.25">
      <c r="A9" s="2" t="s">
        <v>25</v>
      </c>
      <c r="B9" s="2">
        <v>2013</v>
      </c>
      <c r="C9" s="6">
        <v>95581.75</v>
      </c>
      <c r="D9" s="2">
        <v>872186.34</v>
      </c>
      <c r="E9" s="6">
        <v>10.9589</v>
      </c>
      <c r="F9" s="16">
        <v>10.8896</v>
      </c>
      <c r="G9" s="16">
        <v>11.028600000000001</v>
      </c>
      <c r="H9" s="2">
        <v>0.94889999999999997</v>
      </c>
      <c r="I9" s="2">
        <v>0.94259999999999999</v>
      </c>
      <c r="J9" s="2">
        <v>0.95530000000000004</v>
      </c>
      <c r="K9" s="2" t="s">
        <v>17</v>
      </c>
      <c r="L9" s="6">
        <v>1</v>
      </c>
    </row>
    <row r="10" spans="1:12" x14ac:dyDescent="0.25">
      <c r="A10" s="2" t="s">
        <v>25</v>
      </c>
      <c r="B10" s="2">
        <v>2014</v>
      </c>
      <c r="C10" s="6">
        <v>92102.75</v>
      </c>
      <c r="D10" s="2">
        <v>871440.93</v>
      </c>
      <c r="E10" s="6">
        <v>10.569000000000001</v>
      </c>
      <c r="F10" s="16">
        <v>10.500999999999999</v>
      </c>
      <c r="G10" s="16">
        <v>10.637499999999999</v>
      </c>
      <c r="H10" s="2">
        <v>0.90090000000000003</v>
      </c>
      <c r="I10" s="2">
        <v>0.89480000000000004</v>
      </c>
      <c r="J10" s="2">
        <v>0.90700000000000003</v>
      </c>
      <c r="K10" s="2" t="s">
        <v>17</v>
      </c>
      <c r="L10" s="6">
        <v>1</v>
      </c>
    </row>
    <row r="11" spans="1:12" x14ac:dyDescent="0.25">
      <c r="A11" s="2" t="s">
        <v>25</v>
      </c>
      <c r="B11" s="2">
        <v>2015</v>
      </c>
      <c r="C11" s="6">
        <v>98615.5</v>
      </c>
      <c r="D11" s="2">
        <v>902640.37</v>
      </c>
      <c r="E11" s="6">
        <v>10.9252</v>
      </c>
      <c r="F11" s="16">
        <v>10.8573</v>
      </c>
      <c r="G11" s="16">
        <v>10.993600000000001</v>
      </c>
      <c r="H11" s="2">
        <v>0.96309999999999996</v>
      </c>
      <c r="I11" s="2">
        <v>0.95679999999999998</v>
      </c>
      <c r="J11" s="2">
        <v>0.96950000000000003</v>
      </c>
      <c r="K11" s="2" t="s">
        <v>17</v>
      </c>
      <c r="L11" s="6">
        <v>1</v>
      </c>
    </row>
    <row r="12" spans="1:12" x14ac:dyDescent="0.25">
      <c r="A12" s="2" t="s">
        <v>25</v>
      </c>
      <c r="B12" s="2">
        <v>2016</v>
      </c>
      <c r="C12" s="6">
        <v>92601</v>
      </c>
      <c r="D12" s="2">
        <v>899849.13</v>
      </c>
      <c r="E12" s="6">
        <v>10.290699999999999</v>
      </c>
      <c r="F12" s="17">
        <v>10.2247</v>
      </c>
      <c r="G12" s="17">
        <v>10.357200000000001</v>
      </c>
      <c r="H12" s="2">
        <v>0.96740000000000004</v>
      </c>
      <c r="I12" s="2">
        <v>0.96089999999999998</v>
      </c>
      <c r="J12" s="2">
        <v>0.97399999999999998</v>
      </c>
      <c r="K12" s="2" t="s">
        <v>17</v>
      </c>
      <c r="L12" s="6">
        <v>1</v>
      </c>
    </row>
    <row r="13" spans="1:12" x14ac:dyDescent="0.25">
      <c r="A13" s="2" t="s">
        <v>26</v>
      </c>
      <c r="B13" s="2">
        <v>2011</v>
      </c>
      <c r="C13" s="6">
        <v>476758</v>
      </c>
      <c r="D13" s="2">
        <v>4016844.63</v>
      </c>
      <c r="E13" s="6">
        <v>11.869</v>
      </c>
      <c r="F13" s="17">
        <v>11.8353</v>
      </c>
      <c r="G13" s="17">
        <v>11.902699999999999</v>
      </c>
      <c r="H13" s="2">
        <v>0.98260000000000003</v>
      </c>
      <c r="I13" s="2">
        <v>0.97909999999999997</v>
      </c>
      <c r="J13" s="2">
        <v>0.98609999999999998</v>
      </c>
      <c r="K13" s="2" t="s">
        <v>17</v>
      </c>
      <c r="L13" s="6">
        <v>1</v>
      </c>
    </row>
    <row r="14" spans="1:12" x14ac:dyDescent="0.25">
      <c r="A14" s="2" t="s">
        <v>26</v>
      </c>
      <c r="B14" s="2">
        <v>2012</v>
      </c>
      <c r="C14" s="6">
        <v>477740</v>
      </c>
      <c r="D14" s="2">
        <v>4234456.82</v>
      </c>
      <c r="E14" s="6">
        <v>11.2822</v>
      </c>
      <c r="F14" s="16">
        <v>11.250299999999999</v>
      </c>
      <c r="G14" s="16">
        <v>11.3142</v>
      </c>
      <c r="H14" s="2">
        <v>0.998</v>
      </c>
      <c r="I14" s="2">
        <v>0.99439999999999995</v>
      </c>
      <c r="J14" s="2">
        <v>1.0015000000000001</v>
      </c>
      <c r="K14" s="2">
        <v>0.26300000000000001</v>
      </c>
    </row>
    <row r="15" spans="1:12" x14ac:dyDescent="0.25">
      <c r="A15" s="2" t="s">
        <v>26</v>
      </c>
      <c r="B15" s="2">
        <v>2013</v>
      </c>
      <c r="C15" s="6">
        <v>470561.5</v>
      </c>
      <c r="D15" s="2">
        <v>4095691.72</v>
      </c>
      <c r="E15" s="6">
        <v>11.4892</v>
      </c>
      <c r="F15" s="16">
        <v>11.4564</v>
      </c>
      <c r="G15" s="16">
        <v>11.5221</v>
      </c>
      <c r="H15" s="2">
        <v>0.99480000000000002</v>
      </c>
      <c r="I15" s="2">
        <v>0.99129999999999996</v>
      </c>
      <c r="J15" s="2">
        <v>0.99839999999999995</v>
      </c>
      <c r="K15" s="2">
        <v>4.1999999999999997E-3</v>
      </c>
      <c r="L15" s="6">
        <v>1</v>
      </c>
    </row>
    <row r="16" spans="1:12" x14ac:dyDescent="0.25">
      <c r="A16" s="2" t="s">
        <v>26</v>
      </c>
      <c r="B16" s="2">
        <v>2014</v>
      </c>
      <c r="C16" s="6">
        <v>506203.88</v>
      </c>
      <c r="D16" s="2">
        <v>4158600.87</v>
      </c>
      <c r="E16" s="6">
        <v>12.172499999999999</v>
      </c>
      <c r="F16" s="16">
        <v>12.138999999999999</v>
      </c>
      <c r="G16" s="16">
        <v>12.206</v>
      </c>
      <c r="H16" s="2">
        <v>1.0375000000000001</v>
      </c>
      <c r="I16" s="2">
        <v>1.0339</v>
      </c>
      <c r="J16" s="2">
        <v>1.0411999999999999</v>
      </c>
      <c r="K16" s="2" t="s">
        <v>17</v>
      </c>
      <c r="L16" s="6">
        <v>1</v>
      </c>
    </row>
    <row r="17" spans="1:12" x14ac:dyDescent="0.25">
      <c r="A17" s="2" t="s">
        <v>26</v>
      </c>
      <c r="B17" s="2">
        <v>2015</v>
      </c>
      <c r="C17" s="6">
        <v>487311.98</v>
      </c>
      <c r="D17" s="2">
        <v>4251861.1500000004</v>
      </c>
      <c r="E17" s="6">
        <v>11.4611</v>
      </c>
      <c r="F17" s="16">
        <v>11.429</v>
      </c>
      <c r="G17" s="16">
        <v>11.493399999999999</v>
      </c>
      <c r="H17" s="2">
        <v>1.0103</v>
      </c>
      <c r="I17" s="2">
        <v>1.0067999999999999</v>
      </c>
      <c r="J17" s="2">
        <v>1.0139</v>
      </c>
      <c r="K17" s="2" t="s">
        <v>17</v>
      </c>
      <c r="L17" s="6">
        <v>1</v>
      </c>
    </row>
    <row r="18" spans="1:12" x14ac:dyDescent="0.25">
      <c r="A18" s="2" t="s">
        <v>26</v>
      </c>
      <c r="B18" s="2">
        <v>2016</v>
      </c>
      <c r="C18" s="6">
        <v>470979.63</v>
      </c>
      <c r="D18" s="2">
        <v>4351666.01</v>
      </c>
      <c r="E18" s="6">
        <v>10.823</v>
      </c>
      <c r="F18" s="17">
        <v>10.7921</v>
      </c>
      <c r="G18" s="17">
        <v>10.853899999999999</v>
      </c>
      <c r="H18" s="2">
        <v>1.0175000000000001</v>
      </c>
      <c r="I18" s="2">
        <v>1.0138</v>
      </c>
      <c r="J18" s="2">
        <v>1.0210999999999999</v>
      </c>
      <c r="K18" s="2" t="s">
        <v>17</v>
      </c>
      <c r="L18" s="6">
        <v>1</v>
      </c>
    </row>
    <row r="19" spans="1:12" x14ac:dyDescent="0.25">
      <c r="A19" s="2" t="s">
        <v>27</v>
      </c>
      <c r="B19" s="2">
        <v>2011</v>
      </c>
      <c r="C19" s="6">
        <v>161019.25</v>
      </c>
      <c r="D19" s="2">
        <v>1194564.57</v>
      </c>
      <c r="E19" s="6">
        <v>13.4793</v>
      </c>
      <c r="F19" s="17">
        <v>13.413600000000001</v>
      </c>
      <c r="G19" s="17">
        <v>13.545299999999999</v>
      </c>
      <c r="H19" s="2">
        <v>1.1158999999999999</v>
      </c>
      <c r="I19" s="2">
        <v>1.1100000000000001</v>
      </c>
      <c r="J19" s="2">
        <v>1.1218999999999999</v>
      </c>
      <c r="K19" s="2" t="s">
        <v>17</v>
      </c>
      <c r="L19" s="6">
        <v>1</v>
      </c>
    </row>
    <row r="20" spans="1:12" x14ac:dyDescent="0.25">
      <c r="A20" s="2" t="s">
        <v>27</v>
      </c>
      <c r="B20" s="2">
        <v>2012</v>
      </c>
      <c r="C20" s="6">
        <v>147640.25</v>
      </c>
      <c r="D20" s="2">
        <v>1242140.3400000001</v>
      </c>
      <c r="E20" s="6">
        <v>11.885999999999999</v>
      </c>
      <c r="F20" s="16">
        <v>11.8255</v>
      </c>
      <c r="G20" s="16">
        <v>11.9467</v>
      </c>
      <c r="H20" s="2">
        <v>1.0513999999999999</v>
      </c>
      <c r="I20" s="2">
        <v>1.0456000000000001</v>
      </c>
      <c r="J20" s="2">
        <v>1.0571999999999999</v>
      </c>
      <c r="K20" s="2" t="s">
        <v>17</v>
      </c>
      <c r="L20" s="6">
        <v>1</v>
      </c>
    </row>
    <row r="21" spans="1:12" x14ac:dyDescent="0.25">
      <c r="A21" s="2" t="s">
        <v>27</v>
      </c>
      <c r="B21" s="2">
        <v>2013</v>
      </c>
      <c r="C21" s="6">
        <v>148247.75</v>
      </c>
      <c r="D21" s="2">
        <v>1204382.78</v>
      </c>
      <c r="E21" s="6">
        <v>12.308999999999999</v>
      </c>
      <c r="F21" s="16">
        <v>12.246499999999999</v>
      </c>
      <c r="G21" s="16">
        <v>12.3718</v>
      </c>
      <c r="H21" s="2">
        <v>1.0658000000000001</v>
      </c>
      <c r="I21" s="2">
        <v>1.0599000000000001</v>
      </c>
      <c r="J21" s="2">
        <v>1.0717000000000001</v>
      </c>
      <c r="K21" s="2" t="s">
        <v>17</v>
      </c>
      <c r="L21" s="6">
        <v>1</v>
      </c>
    </row>
    <row r="22" spans="1:12" x14ac:dyDescent="0.25">
      <c r="A22" s="2" t="s">
        <v>27</v>
      </c>
      <c r="B22" s="2">
        <v>2014</v>
      </c>
      <c r="C22" s="6">
        <v>140381</v>
      </c>
      <c r="D22" s="2">
        <v>1202398.3</v>
      </c>
      <c r="E22" s="6">
        <v>11.6751</v>
      </c>
      <c r="F22" s="16">
        <v>11.6142</v>
      </c>
      <c r="G22" s="16">
        <v>11.7363</v>
      </c>
      <c r="H22" s="2">
        <v>0.99519999999999997</v>
      </c>
      <c r="I22" s="2">
        <v>0.98960000000000004</v>
      </c>
      <c r="J22" s="2">
        <v>1.0007999999999999</v>
      </c>
      <c r="K22" s="2">
        <v>9.1300000000000006E-2</v>
      </c>
    </row>
    <row r="23" spans="1:12" x14ac:dyDescent="0.25">
      <c r="A23" s="2" t="s">
        <v>27</v>
      </c>
      <c r="B23" s="2">
        <v>2015</v>
      </c>
      <c r="C23" s="6">
        <v>148371.25</v>
      </c>
      <c r="D23" s="2">
        <v>1227783.18</v>
      </c>
      <c r="E23" s="6">
        <v>12.0845</v>
      </c>
      <c r="F23" s="16">
        <v>12.023099999999999</v>
      </c>
      <c r="G23" s="16">
        <v>12.146100000000001</v>
      </c>
      <c r="H23" s="2">
        <v>1.0652999999999999</v>
      </c>
      <c r="I23" s="2">
        <v>1.0593999999999999</v>
      </c>
      <c r="J23" s="2">
        <v>1.0711999999999999</v>
      </c>
      <c r="K23" s="2" t="s">
        <v>17</v>
      </c>
      <c r="L23" s="6">
        <v>1</v>
      </c>
    </row>
    <row r="24" spans="1:12" x14ac:dyDescent="0.25">
      <c r="A24" s="2" t="s">
        <v>27</v>
      </c>
      <c r="B24" s="2">
        <v>2016</v>
      </c>
      <c r="C24" s="6">
        <v>133493.5</v>
      </c>
      <c r="D24" s="2">
        <v>1225832.96</v>
      </c>
      <c r="E24" s="6">
        <v>10.89</v>
      </c>
      <c r="F24" s="17">
        <v>10.831799999999999</v>
      </c>
      <c r="G24" s="17">
        <v>10.948600000000001</v>
      </c>
      <c r="H24" s="2">
        <v>1.0238</v>
      </c>
      <c r="I24" s="2">
        <v>1.0178</v>
      </c>
      <c r="J24" s="2">
        <v>1.0297000000000001</v>
      </c>
      <c r="K24" s="2" t="s">
        <v>17</v>
      </c>
      <c r="L24" s="6">
        <v>1</v>
      </c>
    </row>
    <row r="25" spans="1:12" x14ac:dyDescent="0.25">
      <c r="A25" s="2" t="s">
        <v>28</v>
      </c>
      <c r="B25" s="2">
        <v>2011</v>
      </c>
      <c r="C25" s="6">
        <v>96770.5</v>
      </c>
      <c r="D25" s="2">
        <v>723672.28</v>
      </c>
      <c r="E25" s="6">
        <v>13.3721</v>
      </c>
      <c r="F25" s="17">
        <v>13.2882</v>
      </c>
      <c r="G25" s="17">
        <v>13.4567</v>
      </c>
      <c r="H25" s="2">
        <v>1.107</v>
      </c>
      <c r="I25" s="2">
        <v>1.0996999999999999</v>
      </c>
      <c r="J25" s="2">
        <v>1.1144000000000001</v>
      </c>
      <c r="K25" s="2" t="s">
        <v>17</v>
      </c>
      <c r="L25" s="6">
        <v>1</v>
      </c>
    </row>
    <row r="26" spans="1:12" x14ac:dyDescent="0.25">
      <c r="A26" s="2" t="s">
        <v>28</v>
      </c>
      <c r="B26" s="2">
        <v>2012</v>
      </c>
      <c r="C26" s="6">
        <v>91656.5</v>
      </c>
      <c r="D26" s="2">
        <v>752706.53</v>
      </c>
      <c r="E26" s="6">
        <v>12.1769</v>
      </c>
      <c r="F26" s="16">
        <v>12.0983</v>
      </c>
      <c r="G26" s="16">
        <v>12.256</v>
      </c>
      <c r="H26" s="2">
        <v>1.0770999999999999</v>
      </c>
      <c r="I26" s="2">
        <v>1.0698000000000001</v>
      </c>
      <c r="J26" s="2">
        <v>1.0845</v>
      </c>
      <c r="K26" s="2" t="s">
        <v>17</v>
      </c>
      <c r="L26" s="6">
        <v>1</v>
      </c>
    </row>
    <row r="27" spans="1:12" x14ac:dyDescent="0.25">
      <c r="A27" s="2" t="s">
        <v>28</v>
      </c>
      <c r="B27" s="2">
        <v>2013</v>
      </c>
      <c r="C27" s="6">
        <v>93671.5</v>
      </c>
      <c r="D27" s="2">
        <v>732433.6</v>
      </c>
      <c r="E27" s="6">
        <v>12.789099999999999</v>
      </c>
      <c r="F27" s="16">
        <v>12.7074</v>
      </c>
      <c r="G27" s="16">
        <v>12.8712</v>
      </c>
      <c r="H27" s="2">
        <v>1.1073999999999999</v>
      </c>
      <c r="I27" s="2">
        <v>1.0999000000000001</v>
      </c>
      <c r="J27" s="2">
        <v>1.1149</v>
      </c>
      <c r="K27" s="2" t="s">
        <v>17</v>
      </c>
      <c r="L27" s="6">
        <v>1</v>
      </c>
    </row>
    <row r="28" spans="1:12" x14ac:dyDescent="0.25">
      <c r="A28" s="2" t="s">
        <v>28</v>
      </c>
      <c r="B28" s="2">
        <v>2014</v>
      </c>
      <c r="C28" s="6">
        <v>92254.5</v>
      </c>
      <c r="D28" s="2">
        <v>749499.9</v>
      </c>
      <c r="E28" s="6">
        <v>12.3088</v>
      </c>
      <c r="F28" s="16">
        <v>12.2296</v>
      </c>
      <c r="G28" s="16">
        <v>12.388500000000001</v>
      </c>
      <c r="H28" s="2">
        <v>1.0491999999999999</v>
      </c>
      <c r="I28" s="2">
        <v>1.0421</v>
      </c>
      <c r="J28" s="2">
        <v>1.0563</v>
      </c>
      <c r="K28" s="2" t="s">
        <v>17</v>
      </c>
      <c r="L28" s="6">
        <v>1</v>
      </c>
    </row>
    <row r="29" spans="1:12" x14ac:dyDescent="0.25">
      <c r="A29" s="2" t="s">
        <v>28</v>
      </c>
      <c r="B29" s="2">
        <v>2015</v>
      </c>
      <c r="C29" s="6">
        <v>89255.5</v>
      </c>
      <c r="D29" s="2">
        <v>776722.79</v>
      </c>
      <c r="E29" s="6">
        <v>11.491300000000001</v>
      </c>
      <c r="F29" s="16">
        <v>11.4162</v>
      </c>
      <c r="G29" s="16">
        <v>11.5669</v>
      </c>
      <c r="H29" s="2">
        <v>1.0129999999999999</v>
      </c>
      <c r="I29" s="2">
        <v>1.006</v>
      </c>
      <c r="J29" s="2">
        <v>1.02</v>
      </c>
      <c r="K29" s="2">
        <v>2.0000000000000001E-4</v>
      </c>
      <c r="L29" s="6">
        <v>1</v>
      </c>
    </row>
    <row r="30" spans="1:12" x14ac:dyDescent="0.25">
      <c r="A30" s="2" t="s">
        <v>28</v>
      </c>
      <c r="B30" s="2">
        <v>2016</v>
      </c>
      <c r="C30" s="6">
        <v>86681.25</v>
      </c>
      <c r="D30" s="2">
        <v>771428.58</v>
      </c>
      <c r="E30" s="6">
        <v>11.236499999999999</v>
      </c>
      <c r="F30" s="17">
        <v>11.161899999999999</v>
      </c>
      <c r="G30" s="17">
        <v>11.311500000000001</v>
      </c>
      <c r="H30" s="2">
        <v>1.0563</v>
      </c>
      <c r="I30" s="2">
        <v>1.0489999999999999</v>
      </c>
      <c r="J30" s="2">
        <v>1.0637000000000001</v>
      </c>
      <c r="K30" s="2" t="s">
        <v>17</v>
      </c>
      <c r="L30" s="6">
        <v>1</v>
      </c>
    </row>
    <row r="31" spans="1:12" x14ac:dyDescent="0.25">
      <c r="A31" s="2" t="s">
        <v>29</v>
      </c>
      <c r="B31" s="2">
        <v>2011</v>
      </c>
      <c r="C31" s="6">
        <v>31481.25</v>
      </c>
      <c r="D31" s="2">
        <v>362905.37</v>
      </c>
      <c r="E31" s="6">
        <v>8.6747999999999994</v>
      </c>
      <c r="F31" s="17">
        <v>8.5794999999999995</v>
      </c>
      <c r="G31" s="17">
        <v>8.7711000000000006</v>
      </c>
      <c r="H31" s="2">
        <v>0.71819999999999995</v>
      </c>
      <c r="I31" s="2">
        <v>0.71009999999999995</v>
      </c>
      <c r="J31" s="2">
        <v>0.72629999999999995</v>
      </c>
      <c r="K31" s="2" t="s">
        <v>17</v>
      </c>
      <c r="L31" s="6">
        <v>1</v>
      </c>
    </row>
    <row r="32" spans="1:12" x14ac:dyDescent="0.25">
      <c r="A32" s="2" t="s">
        <v>29</v>
      </c>
      <c r="B32" s="2">
        <v>2012</v>
      </c>
      <c r="C32" s="6">
        <v>29372.75</v>
      </c>
      <c r="D32" s="2">
        <v>383404.05</v>
      </c>
      <c r="E32" s="6">
        <v>7.6609999999999996</v>
      </c>
      <c r="F32" s="16">
        <v>7.5739000000000001</v>
      </c>
      <c r="G32" s="16">
        <v>7.7492000000000001</v>
      </c>
      <c r="H32" s="2">
        <v>0.67769999999999997</v>
      </c>
      <c r="I32" s="2">
        <v>0.66979999999999995</v>
      </c>
      <c r="J32" s="2">
        <v>0.68559999999999999</v>
      </c>
      <c r="K32" s="2" t="s">
        <v>17</v>
      </c>
      <c r="L32" s="6">
        <v>1</v>
      </c>
    </row>
    <row r="33" spans="1:12" x14ac:dyDescent="0.25">
      <c r="A33" s="2" t="s">
        <v>29</v>
      </c>
      <c r="B33" s="2">
        <v>2013</v>
      </c>
      <c r="C33" s="6">
        <v>30556.75</v>
      </c>
      <c r="D33" s="2">
        <v>356575.26</v>
      </c>
      <c r="E33" s="6">
        <v>8.5694999999999997</v>
      </c>
      <c r="F33" s="16">
        <v>8.4740000000000002</v>
      </c>
      <c r="G33" s="16">
        <v>8.6661000000000001</v>
      </c>
      <c r="H33" s="2">
        <v>0.74199999999999999</v>
      </c>
      <c r="I33" s="2">
        <v>0.73360000000000003</v>
      </c>
      <c r="J33" s="2">
        <v>0.75049999999999994</v>
      </c>
      <c r="K33" s="2" t="s">
        <v>17</v>
      </c>
      <c r="L33" s="6">
        <v>1</v>
      </c>
    </row>
    <row r="34" spans="1:12" x14ac:dyDescent="0.25">
      <c r="A34" s="2" t="s">
        <v>29</v>
      </c>
      <c r="B34" s="2">
        <v>2014</v>
      </c>
      <c r="C34" s="6">
        <v>28576.75</v>
      </c>
      <c r="D34" s="2">
        <v>344356.11</v>
      </c>
      <c r="E34" s="6">
        <v>8.2986000000000004</v>
      </c>
      <c r="F34" s="16">
        <v>8.2028999999999996</v>
      </c>
      <c r="G34" s="16">
        <v>8.3954000000000004</v>
      </c>
      <c r="H34" s="2">
        <v>0.70730000000000004</v>
      </c>
      <c r="I34" s="2">
        <v>0.69910000000000005</v>
      </c>
      <c r="J34" s="2">
        <v>0.7157</v>
      </c>
      <c r="K34" s="2" t="s">
        <v>17</v>
      </c>
      <c r="L34" s="6">
        <v>1</v>
      </c>
    </row>
    <row r="35" spans="1:12" x14ac:dyDescent="0.25">
      <c r="A35" s="2" t="s">
        <v>29</v>
      </c>
      <c r="B35" s="2">
        <v>2015</v>
      </c>
      <c r="C35" s="6">
        <v>31049.25</v>
      </c>
      <c r="D35" s="2">
        <v>374565.96</v>
      </c>
      <c r="E35" s="6">
        <v>8.2894000000000005</v>
      </c>
      <c r="F35" s="16">
        <v>8.1976999999999993</v>
      </c>
      <c r="G35" s="16">
        <v>8.3820999999999994</v>
      </c>
      <c r="H35" s="2">
        <v>0.73070000000000002</v>
      </c>
      <c r="I35" s="2">
        <v>0.72250000000000003</v>
      </c>
      <c r="J35" s="2">
        <v>0.73909999999999998</v>
      </c>
      <c r="K35" s="2" t="s">
        <v>17</v>
      </c>
      <c r="L35" s="6">
        <v>1</v>
      </c>
    </row>
    <row r="36" spans="1:12" x14ac:dyDescent="0.25">
      <c r="A36" s="2" t="s">
        <v>29</v>
      </c>
      <c r="B36" s="2">
        <v>2016</v>
      </c>
      <c r="C36" s="6">
        <v>30300.75</v>
      </c>
      <c r="D36" s="2">
        <v>404038.43</v>
      </c>
      <c r="E36" s="6">
        <v>7.4995000000000003</v>
      </c>
      <c r="F36" s="17">
        <v>7.4154999999999998</v>
      </c>
      <c r="G36" s="17">
        <v>7.5843999999999996</v>
      </c>
      <c r="H36" s="2">
        <v>0.70499999999999996</v>
      </c>
      <c r="I36" s="2">
        <v>0.69699999999999995</v>
      </c>
      <c r="J36" s="2">
        <v>0.71309999999999996</v>
      </c>
      <c r="K36" s="2" t="s">
        <v>17</v>
      </c>
      <c r="L36" s="6">
        <v>1</v>
      </c>
    </row>
    <row r="37" spans="1:12" x14ac:dyDescent="0.25">
      <c r="A37" s="2" t="s">
        <v>30</v>
      </c>
      <c r="B37" s="2">
        <v>2011</v>
      </c>
      <c r="C37" s="6">
        <v>861793.5</v>
      </c>
      <c r="D37" s="2">
        <v>7134574.7199999997</v>
      </c>
      <c r="E37" s="6">
        <v>12.0791</v>
      </c>
      <c r="F37" s="17">
        <v>12.053599999999999</v>
      </c>
      <c r="G37" s="17">
        <v>12.1046</v>
      </c>
      <c r="H37" s="2" t="s">
        <v>11</v>
      </c>
      <c r="I37" s="2" t="s">
        <v>11</v>
      </c>
      <c r="J37" s="2" t="s">
        <v>11</v>
      </c>
      <c r="K37" s="2" t="s">
        <v>11</v>
      </c>
    </row>
    <row r="38" spans="1:12" x14ac:dyDescent="0.25">
      <c r="A38" s="2" t="s">
        <v>30</v>
      </c>
      <c r="B38" s="2">
        <v>2012</v>
      </c>
      <c r="C38" s="6">
        <v>845729.75</v>
      </c>
      <c r="D38" s="2">
        <v>7480970.3799999999</v>
      </c>
      <c r="E38" s="6">
        <v>11.305099999999999</v>
      </c>
      <c r="F38" s="16">
        <v>11.281000000000001</v>
      </c>
      <c r="G38" s="16">
        <v>11.3292</v>
      </c>
      <c r="H38" s="2" t="s">
        <v>11</v>
      </c>
      <c r="I38" s="2" t="s">
        <v>11</v>
      </c>
      <c r="J38" s="2" t="s">
        <v>11</v>
      </c>
      <c r="K38" s="2" t="s">
        <v>11</v>
      </c>
    </row>
    <row r="39" spans="1:12" x14ac:dyDescent="0.25">
      <c r="A39" s="2" t="s">
        <v>30</v>
      </c>
      <c r="B39" s="2">
        <v>2013</v>
      </c>
      <c r="C39" s="6">
        <v>838619.25</v>
      </c>
      <c r="D39" s="2">
        <v>7261269.6900000004</v>
      </c>
      <c r="E39" s="6">
        <v>11.549200000000001</v>
      </c>
      <c r="F39" s="16">
        <v>11.5245</v>
      </c>
      <c r="G39" s="16">
        <v>11.574</v>
      </c>
      <c r="H39" s="2" t="s">
        <v>11</v>
      </c>
      <c r="I39" s="2" t="s">
        <v>11</v>
      </c>
      <c r="J39" s="2" t="s">
        <v>11</v>
      </c>
      <c r="K39" s="2" t="s">
        <v>11</v>
      </c>
    </row>
    <row r="40" spans="1:12" x14ac:dyDescent="0.25">
      <c r="A40" s="2" t="s">
        <v>30</v>
      </c>
      <c r="B40" s="2">
        <v>2014</v>
      </c>
      <c r="C40" s="6">
        <v>859518.88</v>
      </c>
      <c r="D40" s="2">
        <v>7326296.0999999996</v>
      </c>
      <c r="E40" s="6">
        <v>11.731999999999999</v>
      </c>
      <c r="F40" s="16">
        <v>11.7072</v>
      </c>
      <c r="G40" s="16">
        <v>11.7568</v>
      </c>
      <c r="H40" s="2" t="s">
        <v>11</v>
      </c>
      <c r="I40" s="2" t="s">
        <v>11</v>
      </c>
      <c r="J40" s="2" t="s">
        <v>11</v>
      </c>
      <c r="K40" s="2" t="s">
        <v>11</v>
      </c>
    </row>
    <row r="41" spans="1:12" x14ac:dyDescent="0.25">
      <c r="A41" s="2" t="s">
        <v>30</v>
      </c>
      <c r="B41" s="2">
        <v>2015</v>
      </c>
      <c r="C41" s="6">
        <v>854603.48</v>
      </c>
      <c r="D41" s="2">
        <v>7533573.46</v>
      </c>
      <c r="E41" s="6">
        <v>11.3439</v>
      </c>
      <c r="F41" s="16">
        <v>11.319900000000001</v>
      </c>
      <c r="G41" s="16">
        <v>11.368</v>
      </c>
      <c r="H41" s="2" t="s">
        <v>11</v>
      </c>
      <c r="I41" s="2" t="s">
        <v>11</v>
      </c>
      <c r="J41" s="2" t="s">
        <v>11</v>
      </c>
      <c r="K41" s="2" t="s">
        <v>11</v>
      </c>
    </row>
    <row r="42" spans="1:12" x14ac:dyDescent="0.25">
      <c r="A42" s="2" t="s">
        <v>30</v>
      </c>
      <c r="B42" s="2">
        <v>2016</v>
      </c>
      <c r="C42" s="6">
        <v>814056.13</v>
      </c>
      <c r="D42" s="2">
        <v>7652815.1100000003</v>
      </c>
      <c r="E42" s="6">
        <v>10.6373</v>
      </c>
      <c r="F42" s="17">
        <v>10.6143</v>
      </c>
      <c r="G42" s="17">
        <v>10.660500000000001</v>
      </c>
      <c r="H42" s="2" t="s">
        <v>11</v>
      </c>
      <c r="I42" s="2" t="s">
        <v>11</v>
      </c>
      <c r="J42" s="2" t="s">
        <v>11</v>
      </c>
      <c r="K42" s="2" t="s">
        <v>11</v>
      </c>
    </row>
    <row r="43" spans="1:12" x14ac:dyDescent="0.25">
      <c r="A43" s="2"/>
      <c r="B43" s="2"/>
      <c r="D43" s="2"/>
      <c r="H43" s="2"/>
      <c r="I43" s="2"/>
      <c r="J43" s="2"/>
      <c r="K43" s="2"/>
    </row>
    <row r="44" spans="1:12" x14ac:dyDescent="0.25">
      <c r="A44" s="2" t="s">
        <v>48</v>
      </c>
      <c r="B44" s="2"/>
      <c r="D44" s="2"/>
      <c r="H44" s="2"/>
      <c r="I44" s="2"/>
      <c r="J44" s="2"/>
      <c r="K44" s="2"/>
    </row>
    <row r="45" spans="1:12" x14ac:dyDescent="0.25">
      <c r="A45" s="2" t="s">
        <v>49</v>
      </c>
      <c r="B45" s="2"/>
      <c r="D45" s="2"/>
      <c r="H45" s="2"/>
      <c r="I45" s="2"/>
      <c r="J45" s="2"/>
      <c r="K45" s="2"/>
    </row>
    <row r="46" spans="1:12" x14ac:dyDescent="0.25">
      <c r="A46" s="2"/>
      <c r="B46" s="2"/>
      <c r="D46" s="2"/>
      <c r="H46" s="2"/>
      <c r="I46" s="2"/>
      <c r="J46" s="2"/>
      <c r="K46" s="2"/>
    </row>
    <row r="47" spans="1:12" x14ac:dyDescent="0.25">
      <c r="A47" s="2"/>
      <c r="B47" s="2"/>
      <c r="D47" s="2"/>
      <c r="H47" s="2"/>
      <c r="I47" s="2"/>
      <c r="J47" s="2"/>
      <c r="K47" s="2"/>
    </row>
    <row r="48" spans="1:12" x14ac:dyDescent="0.25">
      <c r="A48" s="2"/>
      <c r="B48" s="2"/>
      <c r="D48" s="2"/>
      <c r="H48" s="2"/>
      <c r="I48" s="2"/>
      <c r="J48" s="2"/>
      <c r="K48" s="2"/>
    </row>
    <row r="49" spans="1:11" x14ac:dyDescent="0.25">
      <c r="A49" s="2"/>
      <c r="B49" s="2"/>
      <c r="D49" s="2"/>
      <c r="H49" s="2"/>
      <c r="I49" s="2"/>
      <c r="J49" s="2"/>
      <c r="K49" s="2"/>
    </row>
    <row r="50" spans="1:11" x14ac:dyDescent="0.25">
      <c r="A50" s="2" t="s">
        <v>53</v>
      </c>
      <c r="B50" s="2"/>
      <c r="D50" s="2"/>
      <c r="H50" s="2"/>
      <c r="I50" s="2"/>
      <c r="J50" s="2"/>
      <c r="K50" s="2"/>
    </row>
    <row r="51" spans="1:11" x14ac:dyDescent="0.25">
      <c r="A51" s="2" t="s">
        <v>54</v>
      </c>
      <c r="B51" s="2"/>
      <c r="D51" s="2"/>
      <c r="H51" s="2"/>
      <c r="I51" s="2"/>
      <c r="J51" s="2"/>
      <c r="K51" s="2"/>
    </row>
    <row r="52" spans="1:11" x14ac:dyDescent="0.25">
      <c r="A52" s="2"/>
      <c r="B52" s="2"/>
      <c r="D52" s="2"/>
      <c r="H52" s="2"/>
      <c r="I52" s="2"/>
      <c r="J52" s="2"/>
      <c r="K52" s="2"/>
    </row>
    <row r="53" spans="1:11" x14ac:dyDescent="0.25">
      <c r="A53" s="2" t="s">
        <v>4</v>
      </c>
      <c r="B53" s="2" t="s">
        <v>31</v>
      </c>
      <c r="C53" s="6" t="s">
        <v>32</v>
      </c>
      <c r="D53" s="2" t="s">
        <v>33</v>
      </c>
      <c r="E53" s="6" t="s">
        <v>34</v>
      </c>
      <c r="F53" s="16" t="s">
        <v>35</v>
      </c>
      <c r="G53" s="16" t="s">
        <v>36</v>
      </c>
      <c r="H53" s="2" t="s">
        <v>37</v>
      </c>
      <c r="I53" s="2" t="s">
        <v>38</v>
      </c>
      <c r="J53" s="2" t="s">
        <v>39</v>
      </c>
      <c r="K53" s="2" t="s">
        <v>40</v>
      </c>
    </row>
    <row r="54" spans="1:11" x14ac:dyDescent="0.25">
      <c r="A54" s="2" t="s">
        <v>25</v>
      </c>
      <c r="B54" s="2">
        <v>0.92449999999999999</v>
      </c>
      <c r="C54" s="6">
        <v>0.91910000000000003</v>
      </c>
      <c r="D54" s="2">
        <v>0.93</v>
      </c>
      <c r="E54" s="6">
        <v>-7.85E-2</v>
      </c>
      <c r="F54" s="16">
        <v>3.0000000000000001E-3</v>
      </c>
      <c r="G54" s="16">
        <v>0.05</v>
      </c>
      <c r="H54" s="2">
        <v>-8.4400000000000003E-2</v>
      </c>
      <c r="I54" s="2">
        <v>-7.2599999999999998E-2</v>
      </c>
      <c r="J54" s="2">
        <v>679.84</v>
      </c>
      <c r="K54" s="2" t="s">
        <v>17</v>
      </c>
    </row>
    <row r="55" spans="1:11" x14ac:dyDescent="0.25">
      <c r="A55" s="2" t="s">
        <v>26</v>
      </c>
      <c r="B55" s="2">
        <v>0.96120000000000005</v>
      </c>
      <c r="C55" s="6">
        <v>0.9587</v>
      </c>
      <c r="D55" s="2">
        <v>0.9637</v>
      </c>
      <c r="E55" s="6">
        <v>-3.9600000000000003E-2</v>
      </c>
      <c r="F55" s="16">
        <v>1.2999999999999999E-3</v>
      </c>
      <c r="G55" s="16">
        <v>0.05</v>
      </c>
      <c r="H55" s="2">
        <v>-4.2200000000000001E-2</v>
      </c>
      <c r="I55" s="2">
        <v>-3.6900000000000002E-2</v>
      </c>
      <c r="J55" s="2">
        <v>864.05</v>
      </c>
      <c r="K55" s="2" t="s">
        <v>17</v>
      </c>
    </row>
    <row r="56" spans="1:11" x14ac:dyDescent="0.25">
      <c r="A56" s="2" t="s">
        <v>27</v>
      </c>
      <c r="B56" s="2">
        <v>0.88790000000000002</v>
      </c>
      <c r="C56" s="6">
        <v>0.88370000000000004</v>
      </c>
      <c r="D56" s="2">
        <v>0.89219999999999999</v>
      </c>
      <c r="E56" s="6">
        <v>-0.11890000000000001</v>
      </c>
      <c r="F56" s="16">
        <v>2.3999999999999998E-3</v>
      </c>
      <c r="G56" s="16">
        <v>0.05</v>
      </c>
      <c r="H56" s="2">
        <v>-0.1236</v>
      </c>
      <c r="I56" s="2">
        <v>-0.11409999999999999</v>
      </c>
      <c r="J56" s="2">
        <v>2393.9</v>
      </c>
      <c r="K56" s="2" t="s">
        <v>17</v>
      </c>
    </row>
    <row r="57" spans="1:11" x14ac:dyDescent="0.25">
      <c r="A57" s="2" t="s">
        <v>28</v>
      </c>
      <c r="B57" s="2">
        <v>0.88670000000000004</v>
      </c>
      <c r="C57" s="6">
        <v>0.88139999999999996</v>
      </c>
      <c r="D57" s="2">
        <v>0.8921</v>
      </c>
      <c r="E57" s="6">
        <v>-0.1202</v>
      </c>
      <c r="F57" s="16">
        <v>3.0999999999999999E-3</v>
      </c>
      <c r="G57" s="16">
        <v>0.05</v>
      </c>
      <c r="H57" s="2">
        <v>-0.1263</v>
      </c>
      <c r="I57" s="2">
        <v>-0.1142</v>
      </c>
      <c r="J57" s="2">
        <v>1526.3</v>
      </c>
      <c r="K57" s="2" t="s">
        <v>17</v>
      </c>
    </row>
    <row r="58" spans="1:11" x14ac:dyDescent="0.25">
      <c r="A58" s="2" t="s">
        <v>29</v>
      </c>
      <c r="B58" s="2">
        <v>0.94350000000000001</v>
      </c>
      <c r="C58" s="6">
        <v>0.93369999999999997</v>
      </c>
      <c r="D58" s="2">
        <v>0.95340000000000003</v>
      </c>
      <c r="E58" s="6">
        <v>-5.8200000000000002E-2</v>
      </c>
      <c r="F58" s="16">
        <v>5.3E-3</v>
      </c>
      <c r="G58" s="16">
        <v>0.05</v>
      </c>
      <c r="H58" s="2">
        <v>-6.8599999999999994E-2</v>
      </c>
      <c r="I58" s="2">
        <v>-4.7800000000000002E-2</v>
      </c>
      <c r="J58" s="2">
        <v>120.07</v>
      </c>
      <c r="K58" s="2" t="s">
        <v>17</v>
      </c>
    </row>
    <row r="59" spans="1:11" x14ac:dyDescent="0.25">
      <c r="A59" s="2"/>
      <c r="B59" s="2"/>
      <c r="D59" s="2"/>
      <c r="H59" s="2"/>
      <c r="I59" s="2"/>
      <c r="J59" s="2"/>
      <c r="K59" s="2"/>
    </row>
    <row r="60" spans="1:11" x14ac:dyDescent="0.25">
      <c r="A60" s="2" t="s">
        <v>48</v>
      </c>
      <c r="B60" s="2"/>
      <c r="D60" s="2"/>
      <c r="H60" s="2"/>
      <c r="I60" s="2"/>
      <c r="J60" s="2"/>
      <c r="K60" s="2"/>
    </row>
    <row r="61" spans="1:11" x14ac:dyDescent="0.25">
      <c r="A61" s="2" t="s">
        <v>49</v>
      </c>
      <c r="B61" s="2"/>
      <c r="D61" s="2"/>
      <c r="H61" s="2"/>
      <c r="I61" s="2"/>
      <c r="J61" s="2"/>
      <c r="K61" s="2"/>
    </row>
    <row r="62" spans="1:11" x14ac:dyDescent="0.25">
      <c r="A62" s="2"/>
      <c r="B62" s="2"/>
      <c r="D62" s="2"/>
      <c r="H62" s="2"/>
      <c r="I62" s="2"/>
      <c r="J62" s="2"/>
      <c r="K62" s="2"/>
    </row>
    <row r="63" spans="1:11" x14ac:dyDescent="0.25">
      <c r="A63" s="2"/>
      <c r="B63" s="2"/>
      <c r="D63" s="2"/>
      <c r="H63" s="2"/>
      <c r="I63" s="2"/>
      <c r="J63" s="2"/>
      <c r="K63" s="2"/>
    </row>
    <row r="64" spans="1:11" x14ac:dyDescent="0.25">
      <c r="A64" s="2"/>
      <c r="B64" s="2"/>
      <c r="D64" s="2"/>
      <c r="H64" s="2"/>
      <c r="I64" s="2"/>
      <c r="J64" s="2"/>
      <c r="K64" s="2"/>
    </row>
    <row r="65" spans="1:11" x14ac:dyDescent="0.25">
      <c r="A65" s="2"/>
      <c r="B65" s="2"/>
      <c r="D65" s="2"/>
      <c r="H65" s="2"/>
      <c r="I65" s="2"/>
      <c r="J65" s="2"/>
      <c r="K65" s="2"/>
    </row>
    <row r="66" spans="1:11" x14ac:dyDescent="0.25">
      <c r="A66" s="2" t="s">
        <v>53</v>
      </c>
      <c r="B66" s="2"/>
      <c r="D66" s="2"/>
      <c r="H66" s="2"/>
      <c r="I66" s="2"/>
      <c r="J66" s="2"/>
      <c r="K66" s="2"/>
    </row>
    <row r="67" spans="1:11" x14ac:dyDescent="0.25">
      <c r="A67" s="2" t="s">
        <v>55</v>
      </c>
      <c r="B67" s="2"/>
      <c r="D67" s="2"/>
      <c r="H67" s="2"/>
      <c r="I67" s="2"/>
      <c r="J67" s="2"/>
      <c r="K67" s="2"/>
    </row>
    <row r="68" spans="1:11" x14ac:dyDescent="0.25">
      <c r="A68" s="2"/>
      <c r="B68" s="2"/>
      <c r="D68" s="2"/>
      <c r="H68" s="2"/>
      <c r="I68" s="2"/>
      <c r="J68" s="2"/>
      <c r="K68" s="2"/>
    </row>
    <row r="69" spans="1:11" x14ac:dyDescent="0.25">
      <c r="A69" s="2" t="s">
        <v>41</v>
      </c>
      <c r="B69" s="2" t="s">
        <v>42</v>
      </c>
      <c r="C69" s="6" t="s">
        <v>5</v>
      </c>
      <c r="D69" s="2" t="s">
        <v>43</v>
      </c>
      <c r="E69" s="6" t="s">
        <v>44</v>
      </c>
      <c r="F69" s="16" t="s">
        <v>45</v>
      </c>
      <c r="G69" s="16" t="s">
        <v>35</v>
      </c>
      <c r="H69" s="2" t="s">
        <v>46</v>
      </c>
      <c r="I69" s="2" t="s">
        <v>36</v>
      </c>
      <c r="J69" s="2"/>
      <c r="K69" s="2"/>
    </row>
    <row r="70" spans="1:11" x14ac:dyDescent="0.25">
      <c r="A70" s="2" t="s">
        <v>25</v>
      </c>
      <c r="B70" s="2">
        <v>2011</v>
      </c>
      <c r="C70" s="6">
        <v>2016</v>
      </c>
      <c r="D70" s="2">
        <v>0.89900000000000002</v>
      </c>
      <c r="E70" s="6">
        <v>0.89090000000000003</v>
      </c>
      <c r="F70" s="16">
        <v>0.90710000000000002</v>
      </c>
      <c r="G70" s="16">
        <v>4.6090000000000002E-3</v>
      </c>
      <c r="H70" s="2" t="s">
        <v>17</v>
      </c>
      <c r="I70" s="2">
        <v>0.05</v>
      </c>
      <c r="J70" s="2"/>
      <c r="K70" s="2"/>
    </row>
    <row r="71" spans="1:11" x14ac:dyDescent="0.25">
      <c r="A71" s="2" t="s">
        <v>26</v>
      </c>
      <c r="B71" s="2">
        <v>2011</v>
      </c>
      <c r="C71" s="6">
        <v>2016</v>
      </c>
      <c r="D71" s="2">
        <v>0.91190000000000004</v>
      </c>
      <c r="E71" s="6">
        <v>0.90820000000000001</v>
      </c>
      <c r="F71" s="16">
        <v>0.91559999999999997</v>
      </c>
      <c r="G71" s="16">
        <v>2.0539999999999998E-3</v>
      </c>
      <c r="H71" s="2" t="s">
        <v>17</v>
      </c>
      <c r="I71" s="2">
        <v>0.05</v>
      </c>
      <c r="J71" s="2"/>
      <c r="K71" s="2"/>
    </row>
    <row r="72" spans="1:11" x14ac:dyDescent="0.25">
      <c r="A72" s="2" t="s">
        <v>27</v>
      </c>
      <c r="B72" s="2">
        <v>2011</v>
      </c>
      <c r="C72" s="6">
        <v>2016</v>
      </c>
      <c r="D72" s="2">
        <v>0.80789999999999995</v>
      </c>
      <c r="E72" s="6">
        <v>0.80210000000000004</v>
      </c>
      <c r="F72" s="16">
        <v>0.81379999999999997</v>
      </c>
      <c r="G72" s="16">
        <v>3.702E-3</v>
      </c>
      <c r="H72" s="2" t="s">
        <v>17</v>
      </c>
      <c r="I72" s="2">
        <v>0.05</v>
      </c>
      <c r="J72" s="2"/>
      <c r="K72" s="2"/>
    </row>
    <row r="73" spans="1:11" x14ac:dyDescent="0.25">
      <c r="A73" s="2" t="s">
        <v>28</v>
      </c>
      <c r="B73" s="2">
        <v>2011</v>
      </c>
      <c r="C73" s="6">
        <v>2016</v>
      </c>
      <c r="D73" s="2">
        <v>0.84030000000000005</v>
      </c>
      <c r="E73" s="6">
        <v>0.83260000000000001</v>
      </c>
      <c r="F73" s="16">
        <v>0.84799999999999998</v>
      </c>
      <c r="G73" s="16">
        <v>4.6769999999999997E-3</v>
      </c>
      <c r="H73" s="2" t="s">
        <v>17</v>
      </c>
      <c r="I73" s="2">
        <v>0.05</v>
      </c>
      <c r="J73" s="2"/>
      <c r="K73" s="2"/>
    </row>
    <row r="74" spans="1:11" x14ac:dyDescent="0.25">
      <c r="A74" s="2" t="s">
        <v>29</v>
      </c>
      <c r="B74" s="2">
        <v>2011</v>
      </c>
      <c r="C74" s="6">
        <v>2016</v>
      </c>
      <c r="D74" s="2">
        <v>0.86450000000000005</v>
      </c>
      <c r="E74" s="6">
        <v>0.85099999999999998</v>
      </c>
      <c r="F74" s="16">
        <v>0.87829999999999997</v>
      </c>
      <c r="G74" s="16">
        <v>8.0479999999999996E-3</v>
      </c>
      <c r="H74" s="2" t="s">
        <v>17</v>
      </c>
      <c r="I74" s="2">
        <v>0.05</v>
      </c>
      <c r="J74" s="2"/>
      <c r="K74" s="2"/>
    </row>
    <row r="75" spans="1:11" x14ac:dyDescent="0.25">
      <c r="A75" s="2" t="s">
        <v>30</v>
      </c>
      <c r="B75" s="2">
        <v>2011</v>
      </c>
      <c r="C75" s="6">
        <v>2016</v>
      </c>
      <c r="D75" s="2">
        <v>0.88060000000000005</v>
      </c>
      <c r="E75" s="6">
        <v>0.878</v>
      </c>
      <c r="F75" s="16">
        <v>0.88329999999999997</v>
      </c>
      <c r="G75" s="16">
        <v>1.5460000000000001E-3</v>
      </c>
      <c r="H75" s="2" t="s">
        <v>17</v>
      </c>
      <c r="I75" s="2">
        <v>0.05</v>
      </c>
      <c r="J75" s="2"/>
      <c r="K75" s="2"/>
    </row>
    <row r="76" spans="1:11" x14ac:dyDescent="0.25">
      <c r="A76" s="2"/>
      <c r="B76" s="2"/>
      <c r="D76" s="2"/>
      <c r="H76" s="2"/>
      <c r="I76" s="2"/>
      <c r="J76" s="2"/>
      <c r="K76" s="2"/>
    </row>
    <row r="77" spans="1:11" x14ac:dyDescent="0.25">
      <c r="A77" s="2" t="s">
        <v>48</v>
      </c>
      <c r="B77" s="2"/>
      <c r="D77" s="2"/>
      <c r="H77" s="2"/>
      <c r="I77" s="2"/>
      <c r="J77" s="2"/>
      <c r="K77" s="2"/>
    </row>
    <row r="78" spans="1:11" x14ac:dyDescent="0.25">
      <c r="A78" s="2" t="s">
        <v>49</v>
      </c>
      <c r="B78" s="2"/>
      <c r="D78" s="2"/>
      <c r="H78" s="2"/>
      <c r="I78" s="2"/>
      <c r="J78" s="2"/>
      <c r="K78" s="2"/>
    </row>
    <row r="79" spans="1:11" x14ac:dyDescent="0.25">
      <c r="A79" s="2"/>
      <c r="B79" s="2"/>
      <c r="D79" s="2"/>
      <c r="H79" s="2"/>
      <c r="I79" s="2"/>
      <c r="J79" s="2"/>
      <c r="K79" s="2"/>
    </row>
    <row r="80" spans="1:11" x14ac:dyDescent="0.25">
      <c r="A80" s="2"/>
      <c r="B80" s="2"/>
      <c r="D80" s="2"/>
      <c r="H80" s="2"/>
      <c r="I80" s="2"/>
      <c r="J80" s="2"/>
      <c r="K80" s="2"/>
    </row>
    <row r="81" spans="1:11" x14ac:dyDescent="0.25">
      <c r="A81" s="2"/>
      <c r="B81" s="2"/>
      <c r="D81" s="2"/>
      <c r="H81" s="2"/>
      <c r="I81" s="2"/>
      <c r="J81" s="2"/>
      <c r="K81" s="2"/>
    </row>
  </sheetData>
  <hyperlinks>
    <hyperlink ref="B2" r:id="rId1" xr:uid="{00000000-0004-0000-0500-000000000000}"/>
  </hyperlinks>
  <pageMargins left="0.7" right="0.7" top="0.75" bottom="0.75" header="0.3" footer="0.3"/>
  <pageSetup orientation="portrait"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530746C-875B-4814-80E8-4CC55DD69AD0}">
  <ds:schemaRefs>
    <ds:schemaRef ds:uri="http://purl.org/dc/terms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www.w3.org/XML/1998/namespace"/>
    <ds:schemaRef ds:uri="175f2bb9-7ea2-4dfb-aa70-2a37afa654a9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1616736-CED2-4E4E-9C10-F0D2B8AF445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0BE1AF8-DAE2-4241-9ADC-D534ED8C28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Table_crdrt</vt:lpstr>
      <vt:lpstr>fig_tbl_data</vt:lpstr>
      <vt:lpstr>orig_data</vt:lpstr>
      <vt:lpstr>Figure_Kids_prevalence_rate Col</vt:lpstr>
      <vt:lpstr>Figure_Adult_prevalence_rat Col</vt:lpstr>
      <vt:lpstr>Figure</vt:lpstr>
      <vt:lpstr>Figure_prevalence_count</vt:lpstr>
      <vt:lpstr>orig_data!IDX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dcterms:created xsi:type="dcterms:W3CDTF">2014-12-05T20:46:10Z</dcterms:created>
  <dcterms:modified xsi:type="dcterms:W3CDTF">2021-07-12T19:47:46Z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